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omok\Desktop\作成中\Excelファイル\税理士事務所Excel商品\10_Excel商品\無料配布\棚卸表\01_商品ファイル\"/>
    </mc:Choice>
  </mc:AlternateContent>
  <xr:revisionPtr revIDLastSave="0" documentId="13_ncr:1_{14E458C2-55B2-4285-89F0-19F831CE8654}" xr6:coauthVersionLast="47" xr6:coauthVersionMax="47" xr10:uidLastSave="{00000000-0000-0000-0000-000000000000}"/>
  <bookViews>
    <workbookView xWindow="-110" yWindow="-110" windowWidth="19420" windowHeight="11500" xr2:uid="{00000000-000D-0000-FFFF-FFFF00000000}"/>
  </bookViews>
  <sheets>
    <sheet name="棚卸表" sheetId="1" r:id="rId1"/>
    <sheet name="記入例" sheetId="2" r:id="rId2"/>
    <sheet name="使い方" sheetId="3" r:id="rId3"/>
  </sheets>
  <definedNames>
    <definedName name="_xlnm.Print_Area" localSheetId="1">記入例!$A$1:$I$91</definedName>
    <definedName name="_xlnm.Print_Area" localSheetId="2">使い方!$A$1:$B$48</definedName>
    <definedName name="_xlnm.Print_Area" localSheetId="0">棚卸表!$A$1:$I$91</definedName>
    <definedName name="_xlnm.Print_Titles" localSheetId="1">記入例!$10:$10</definedName>
    <definedName name="_xlnm.Print_Titles" localSheetId="0">棚卸表!$10:$10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2" l="1"/>
  <c r="F70" i="2"/>
  <c r="F69" i="2"/>
  <c r="F68" i="2"/>
  <c r="F67" i="2"/>
  <c r="F66" i="2"/>
  <c r="F72" i="2" s="1"/>
  <c r="K60" i="2"/>
  <c r="H60" i="2"/>
  <c r="A60" i="2"/>
  <c r="K59" i="2"/>
  <c r="H59" i="2"/>
  <c r="A59" i="2"/>
  <c r="K58" i="2"/>
  <c r="H58" i="2"/>
  <c r="A58" i="2"/>
  <c r="K57" i="2"/>
  <c r="H57" i="2"/>
  <c r="A57" i="2"/>
  <c r="K56" i="2"/>
  <c r="H56" i="2"/>
  <c r="A56" i="2"/>
  <c r="K55" i="2"/>
  <c r="H55" i="2"/>
  <c r="A55" i="2"/>
  <c r="K54" i="2"/>
  <c r="H54" i="2"/>
  <c r="A54" i="2"/>
  <c r="K53" i="2"/>
  <c r="H53" i="2"/>
  <c r="A53" i="2"/>
  <c r="K52" i="2"/>
  <c r="H52" i="2"/>
  <c r="A52" i="2"/>
  <c r="K51" i="2"/>
  <c r="H51" i="2"/>
  <c r="A51" i="2"/>
  <c r="K50" i="2"/>
  <c r="H50" i="2"/>
  <c r="A50" i="2"/>
  <c r="K49" i="2"/>
  <c r="H49" i="2"/>
  <c r="A49" i="2"/>
  <c r="K48" i="2"/>
  <c r="H48" i="2"/>
  <c r="A48" i="2"/>
  <c r="K47" i="2"/>
  <c r="H47" i="2"/>
  <c r="A47" i="2"/>
  <c r="K46" i="2"/>
  <c r="H46" i="2"/>
  <c r="A46" i="2"/>
  <c r="K45" i="2"/>
  <c r="H45" i="2"/>
  <c r="A45" i="2"/>
  <c r="K44" i="2"/>
  <c r="H44" i="2"/>
  <c r="A44" i="2"/>
  <c r="K43" i="2"/>
  <c r="H43" i="2"/>
  <c r="A43" i="2"/>
  <c r="K42" i="2"/>
  <c r="H42" i="2"/>
  <c r="A42" i="2"/>
  <c r="K41" i="2"/>
  <c r="H41" i="2"/>
  <c r="A41" i="2"/>
  <c r="K40" i="2"/>
  <c r="H40" i="2"/>
  <c r="A40" i="2"/>
  <c r="K39" i="2"/>
  <c r="H39" i="2"/>
  <c r="A39" i="2"/>
  <c r="K38" i="2"/>
  <c r="H38" i="2"/>
  <c r="A38" i="2"/>
  <c r="K37" i="2"/>
  <c r="H37" i="2"/>
  <c r="A37" i="2"/>
  <c r="K36" i="2"/>
  <c r="H36" i="2"/>
  <c r="A36" i="2"/>
  <c r="K35" i="2"/>
  <c r="H35" i="2"/>
  <c r="A35" i="2"/>
  <c r="K34" i="2"/>
  <c r="H34" i="2"/>
  <c r="A34" i="2"/>
  <c r="K33" i="2"/>
  <c r="H33" i="2"/>
  <c r="A33" i="2"/>
  <c r="K32" i="2"/>
  <c r="H32" i="2"/>
  <c r="A32" i="2"/>
  <c r="K31" i="2"/>
  <c r="H31" i="2"/>
  <c r="A31" i="2"/>
  <c r="K30" i="2"/>
  <c r="H30" i="2"/>
  <c r="A30" i="2"/>
  <c r="K29" i="2"/>
  <c r="H29" i="2"/>
  <c r="A29" i="2"/>
  <c r="K28" i="2"/>
  <c r="H28" i="2"/>
  <c r="A28" i="2"/>
  <c r="K27" i="2"/>
  <c r="H27" i="2"/>
  <c r="A27" i="2"/>
  <c r="K26" i="2"/>
  <c r="H26" i="2"/>
  <c r="A26" i="2"/>
  <c r="K25" i="2"/>
  <c r="H25" i="2"/>
  <c r="A25" i="2"/>
  <c r="K24" i="2"/>
  <c r="H24" i="2"/>
  <c r="A24" i="2"/>
  <c r="K23" i="2"/>
  <c r="H23" i="2"/>
  <c r="A23" i="2"/>
  <c r="K22" i="2"/>
  <c r="H22" i="2"/>
  <c r="A22" i="2"/>
  <c r="K21" i="2"/>
  <c r="H21" i="2"/>
  <c r="G70" i="2" s="1"/>
  <c r="A21" i="2"/>
  <c r="K20" i="2"/>
  <c r="H20" i="2"/>
  <c r="A20" i="2"/>
  <c r="K19" i="2"/>
  <c r="H19" i="2"/>
  <c r="A19" i="2"/>
  <c r="K18" i="2"/>
  <c r="H18" i="2"/>
  <c r="G68" i="2" s="1"/>
  <c r="A18" i="2"/>
  <c r="K17" i="2"/>
  <c r="H17" i="2"/>
  <c r="A17" i="2"/>
  <c r="K16" i="2"/>
  <c r="H16" i="2"/>
  <c r="A16" i="2"/>
  <c r="K15" i="2"/>
  <c r="H15" i="2"/>
  <c r="A15" i="2"/>
  <c r="K14" i="2"/>
  <c r="H14" i="2"/>
  <c r="A14" i="2"/>
  <c r="K13" i="2"/>
  <c r="H13" i="2"/>
  <c r="A13" i="2"/>
  <c r="K12" i="2"/>
  <c r="H12" i="2"/>
  <c r="G66" i="2" s="1"/>
  <c r="A12" i="2"/>
  <c r="K11" i="2"/>
  <c r="H11" i="2"/>
  <c r="A11" i="2"/>
  <c r="G79" i="1"/>
  <c r="G71" i="1"/>
  <c r="G86" i="1" s="1"/>
  <c r="F71" i="1"/>
  <c r="G70" i="1"/>
  <c r="F70" i="1"/>
  <c r="G69" i="1"/>
  <c r="F69" i="1"/>
  <c r="G68" i="1"/>
  <c r="G85" i="1" s="1"/>
  <c r="F68" i="1"/>
  <c r="G67" i="1"/>
  <c r="F67" i="1"/>
  <c r="G66" i="1"/>
  <c r="G72" i="1" s="1"/>
  <c r="F66" i="1"/>
  <c r="F72" i="1" s="1"/>
  <c r="K60" i="1"/>
  <c r="H60" i="1"/>
  <c r="A60" i="1"/>
  <c r="K59" i="1"/>
  <c r="H59" i="1"/>
  <c r="A59" i="1"/>
  <c r="K58" i="1"/>
  <c r="H58" i="1"/>
  <c r="A58" i="1"/>
  <c r="K57" i="1"/>
  <c r="H57" i="1"/>
  <c r="A57" i="1"/>
  <c r="K56" i="1"/>
  <c r="H56" i="1"/>
  <c r="A56" i="1"/>
  <c r="K55" i="1"/>
  <c r="H55" i="1"/>
  <c r="A55" i="1"/>
  <c r="K54" i="1"/>
  <c r="H54" i="1"/>
  <c r="A54" i="1"/>
  <c r="K53" i="1"/>
  <c r="H53" i="1"/>
  <c r="A53" i="1"/>
  <c r="K52" i="1"/>
  <c r="H52" i="1"/>
  <c r="A52" i="1"/>
  <c r="K51" i="1"/>
  <c r="H51" i="1"/>
  <c r="A51" i="1"/>
  <c r="K50" i="1"/>
  <c r="H50" i="1"/>
  <c r="A50" i="1"/>
  <c r="K49" i="1"/>
  <c r="H49" i="1"/>
  <c r="A49" i="1"/>
  <c r="K48" i="1"/>
  <c r="H48" i="1"/>
  <c r="A48" i="1"/>
  <c r="K47" i="1"/>
  <c r="H47" i="1"/>
  <c r="A47" i="1"/>
  <c r="K46" i="1"/>
  <c r="H46" i="1"/>
  <c r="A46" i="1"/>
  <c r="K45" i="1"/>
  <c r="H45" i="1"/>
  <c r="A45" i="1"/>
  <c r="K44" i="1"/>
  <c r="H44" i="1"/>
  <c r="A44" i="1"/>
  <c r="K43" i="1"/>
  <c r="H43" i="1"/>
  <c r="A43" i="1"/>
  <c r="K42" i="1"/>
  <c r="H42" i="1"/>
  <c r="A42" i="1"/>
  <c r="K41" i="1"/>
  <c r="H41" i="1"/>
  <c r="A41" i="1"/>
  <c r="K40" i="1"/>
  <c r="H40" i="1"/>
  <c r="A40" i="1"/>
  <c r="K39" i="1"/>
  <c r="H39" i="1"/>
  <c r="A39" i="1"/>
  <c r="K38" i="1"/>
  <c r="H38" i="1"/>
  <c r="A38" i="1"/>
  <c r="K37" i="1"/>
  <c r="H37" i="1"/>
  <c r="A37" i="1"/>
  <c r="K36" i="1"/>
  <c r="H36" i="1"/>
  <c r="A36" i="1"/>
  <c r="K35" i="1"/>
  <c r="H35" i="1"/>
  <c r="A35" i="1"/>
  <c r="K34" i="1"/>
  <c r="H34" i="1"/>
  <c r="A34" i="1"/>
  <c r="K33" i="1"/>
  <c r="H33" i="1"/>
  <c r="A33" i="1"/>
  <c r="K32" i="1"/>
  <c r="H32" i="1"/>
  <c r="A32" i="1"/>
  <c r="K31" i="1"/>
  <c r="H31" i="1"/>
  <c r="A31" i="1"/>
  <c r="K30" i="1"/>
  <c r="H30" i="1"/>
  <c r="A30" i="1"/>
  <c r="K29" i="1"/>
  <c r="H29" i="1"/>
  <c r="A29" i="1"/>
  <c r="K28" i="1"/>
  <c r="H28" i="1"/>
  <c r="A28" i="1"/>
  <c r="K27" i="1"/>
  <c r="H27" i="1"/>
  <c r="A27" i="1"/>
  <c r="K26" i="1"/>
  <c r="H26" i="1"/>
  <c r="A26" i="1"/>
  <c r="K25" i="1"/>
  <c r="H25" i="1"/>
  <c r="A25" i="1"/>
  <c r="K24" i="1"/>
  <c r="H24" i="1"/>
  <c r="A24" i="1"/>
  <c r="K23" i="1"/>
  <c r="H23" i="1"/>
  <c r="A23" i="1"/>
  <c r="K22" i="1"/>
  <c r="H22" i="1"/>
  <c r="A22" i="1"/>
  <c r="K21" i="1"/>
  <c r="H21" i="1"/>
  <c r="A21" i="1"/>
  <c r="K20" i="1"/>
  <c r="H20" i="1"/>
  <c r="A20" i="1"/>
  <c r="K19" i="1"/>
  <c r="H19" i="1"/>
  <c r="A19" i="1"/>
  <c r="K18" i="1"/>
  <c r="H18" i="1"/>
  <c r="A18" i="1"/>
  <c r="K17" i="1"/>
  <c r="H17" i="1"/>
  <c r="A17" i="1"/>
  <c r="K16" i="1"/>
  <c r="H16" i="1"/>
  <c r="A16" i="1"/>
  <c r="K15" i="1"/>
  <c r="H15" i="1"/>
  <c r="A15" i="1"/>
  <c r="K14" i="1"/>
  <c r="H14" i="1"/>
  <c r="A14" i="1"/>
  <c r="K13" i="1"/>
  <c r="H13" i="1"/>
  <c r="A13" i="1"/>
  <c r="K12" i="1"/>
  <c r="H12" i="1"/>
  <c r="A12" i="1"/>
  <c r="K11" i="1"/>
  <c r="H11" i="1"/>
  <c r="A11" i="1"/>
  <c r="H61" i="1" l="1"/>
  <c r="G87" i="1" s="1"/>
  <c r="G67" i="2"/>
  <c r="B73" i="1"/>
  <c r="G71" i="2"/>
  <c r="G86" i="2" s="1"/>
  <c r="G84" i="1"/>
  <c r="G78" i="1" s="1"/>
  <c r="G69" i="2"/>
  <c r="G85" i="2" s="1"/>
  <c r="G84" i="2"/>
  <c r="G78" i="2" s="1"/>
  <c r="G79" i="2" s="1"/>
  <c r="H61" i="2"/>
  <c r="G87" i="2" s="1"/>
  <c r="G72" i="2" l="1"/>
  <c r="B73" i="2"/>
</calcChain>
</file>

<file path=xl/sharedStrings.xml><?xml version="1.0" encoding="utf-8"?>
<sst xmlns="http://schemas.openxmlformats.org/spreadsheetml/2006/main" count="204" uniqueCount="119">
  <si>
    <t>期 末 棚 卸 表</t>
  </si>
  <si>
    <t>実地棚卸で数えた数量と単価を入れると、期末棚卸高と売上原価が自動で出ます。</t>
  </si>
  <si>
    <t>１．基本情報</t>
  </si>
  <si>
    <t>事業者名</t>
  </si>
  <si>
    <t>棚卸日</t>
  </si>
  <si>
    <t>会計期間（自）</t>
  </si>
  <si>
    <t>会計期間（至）</t>
  </si>
  <si>
    <t>経理方式</t>
  </si>
  <si>
    <t>評価方法</t>
  </si>
  <si>
    <t>２．棚卸明細　（実地棚卸で数えた数量を入れてください。単価は引取運賃などの付随費用込みです）</t>
  </si>
  <si>
    <t>No.</t>
  </si>
  <si>
    <t>区分</t>
  </si>
  <si>
    <t>品名・規格（種類・品質・型の別）</t>
  </si>
  <si>
    <t>保管場所</t>
  </si>
  <si>
    <t>単位</t>
  </si>
  <si>
    <t>実地数量</t>
  </si>
  <si>
    <t>単価（円）
付随費用込</t>
  </si>
  <si>
    <t>金額（円）</t>
  </si>
  <si>
    <t>備考</t>
  </si>
  <si>
    <t>入力チェック（この列は印刷されません）</t>
  </si>
  <si>
    <t>合　計（期末棚卸高）</t>
  </si>
  <si>
    <t>※ 行が足りないときは、明細の途中の行を行番号ごと選んでコピーし、右クリック →「コピーしたセルの挿入」を選んでください。金額の数式ごと行が増え、合計も自動で広がります（最終行の下に足すと合計に入りません）。</t>
  </si>
  <si>
    <t>３．区分別の集計と検算</t>
  </si>
  <si>
    <t>件数</t>
  </si>
  <si>
    <t>商品</t>
  </si>
  <si>
    <t>製品</t>
  </si>
  <si>
    <t>半製品</t>
  </si>
  <si>
    <t>原材料</t>
  </si>
  <si>
    <t>仕掛品</t>
  </si>
  <si>
    <t>貯蔵品</t>
  </si>
  <si>
    <t>区分別 合計</t>
  </si>
  <si>
    <t>４．売上原価の計算</t>
  </si>
  <si>
    <t>① 期首商品・製品棚卸高（前期末の同じ区分の金額）</t>
  </si>
  <si>
    <t>② 当期仕入高 または 製品製造原価（値引・返品等控除後）</t>
  </si>
  <si>
    <t>③ 商品・製品の期末棚卸高（区分別集計から自動）</t>
  </si>
  <si>
    <t>④ 売上原価　＝ ① ＋ ② − ③</t>
  </si>
  <si>
    <t>※ ③には商品・製品のみを含めます。原材料・半製品・仕掛品は製造原価計算、貯蔵品は貸借対照表で管理します。廃棄・紛失分を期末棚卸から除いたうえで棚卸減耗損も計上すると二重計上になるため注意してください。</t>
  </si>
  <si>
    <t>※ ①は前期の棚卸表の期末棚卸高と必ず一致させてください。ここがズレたまま申告している例が非常に多い箇所です。</t>
  </si>
  <si>
    <t>５．決算書への転記</t>
  </si>
  <si>
    <t>個人・青色申告決算書（一般用）1ページ　⑤ 期末商品（製品）棚卸高（商品・製品）</t>
  </si>
  <si>
    <t>　└ 原価計算をする場合：4ページ「製造原価の計算」へ（原材料・半製品・仕掛品）</t>
  </si>
  <si>
    <t>貯蔵品（未使用の切手・収入印紙・梱包材など）</t>
  </si>
  <si>
    <t>貸借対照表「棚卸資産」／法人は流動資産の各科目　＝ 棚卸高の合計</t>
  </si>
  <si>
    <t>※ 白色申告（収支内訳書 一般用）は ⑤期首／⑥仕入金額／⑧期末 の欄です。欄番号は令和7年分の様式によります。様式は年分により変わることがあるため、提出前に最新の様式でご確認ください。</t>
  </si>
  <si>
    <t>※ 原価計算をしていない場合、仕入・外注費は上の②にまとめます。経費欄に入れてしまうと、在庫があるのに全額その年の経費になり、期末棚卸高と対応しなくなります。</t>
  </si>
  <si>
    <t>※ 税込・税抜の別は決算書の経理方式と必ずそろえてください（この表の「経理方式」欄）。税込経理の場合と免税事業者の場合は、消費税等相当額を含めた金額で棚卸しします。</t>
  </si>
  <si>
    <t>※ 貸借対照表（資産負債調）の棚卸資産は1行です。上の6区分は棚卸表の内訳として使い、貸借対照表には合計額を記入します。</t>
  </si>
  <si>
    <t>株式会社◯◯文具</t>
  </si>
  <si>
    <t>税抜経理</t>
  </si>
  <si>
    <t>最終仕入原価法（原価法）</t>
  </si>
  <si>
    <t>ボールペン 0.5mm 黒　BP-05K</t>
  </si>
  <si>
    <t>本店倉庫</t>
  </si>
  <si>
    <t>本</t>
  </si>
  <si>
    <t>ボールペン 0.5mm 赤　BP-05A</t>
  </si>
  <si>
    <t>ノート A5 横罫　NT-A5</t>
  </si>
  <si>
    <t>冊</t>
  </si>
  <si>
    <t>第2倉庫</t>
  </si>
  <si>
    <t>クリアファイル A4　CF-A4</t>
  </si>
  <si>
    <t>枚</t>
  </si>
  <si>
    <t>オリジナル手帳 2027年版（初版）</t>
  </si>
  <si>
    <t>オリジナル手帳 2027年版（再版）</t>
  </si>
  <si>
    <t>手帳 本文のみ（表紙未装着）</t>
  </si>
  <si>
    <t>外注先</t>
  </si>
  <si>
    <t>上質紙 四六判 90kg</t>
  </si>
  <si>
    <t>連</t>
  </si>
  <si>
    <t>製本用クロス 黒</t>
  </si>
  <si>
    <t>m</t>
  </si>
  <si>
    <t>名入れ加工 受注分（加工途中）</t>
  </si>
  <si>
    <t>宅配用ダンボール 80サイズ</t>
  </si>
  <si>
    <t>84円切手</t>
  </si>
  <si>
    <t>事務所金庫</t>
  </si>
  <si>
    <t>収入印紙 200円</t>
  </si>
  <si>
    <t>非課税（消費税）</t>
  </si>
  <si>
    <t>使い方と注意点　期末棚卸表 無料版 v1.1</t>
  </si>
  <si>
    <t>■ このファイルについて</t>
  </si>
  <si>
    <t>期末（決算日）時点の在庫を数えて、期末棚卸高と売上原価を出すためのシートです。マクロは使っていません。Excel 2016 以降のほか、LibreOffice・Googleスプレッドシートでも動きます。</t>
  </si>
  <si>
    <t>シートは3枚です。「棚卸表」に入力し、「記入例」で書き方を確認し、このシートで注意点を読んでください。</t>
  </si>
  <si>
    <t>■ 使い方（4ステップ）</t>
  </si>
  <si>
    <t>① 基本情報（事業者名・棚卸日・会計期間・経理方式・評価方法）を入れます。</t>
  </si>
  <si>
    <t>② 実地棚卸で数えた在庫を1行ずつ入れます。区分・品名・保管場所・単位・実地数量・単価の6つです。金額は自動で計算されます（数量×単価、円未満四捨五入）。</t>
  </si>
  <si>
    <t>③ 「３．区分別の集計と検算」で、✔ 検算OKが出ることを確認します。⚠が出たら、右側の入力チェック列で該当行を確認してください。</t>
  </si>
  <si>
    <t>④ 「４．売上原価の計算」に、前期末の商品・製品棚卸高と当期仕入高（または製品製造原価）を入れます。原材料・半製品・仕掛品・貯蔵品はここへ含めません。</t>
  </si>
  <si>
    <t>■ 入力の色分け</t>
  </si>
  <si>
    <t>水色のセル＝入力する場所です。青い文字で入力できます。灰色・オレンジのセルは自動計算なので触りません。</t>
  </si>
  <si>
    <t>一番右の「入力チェック」列は、印刷範囲に入れていません。入力漏れを知らせるためだけの列です。</t>
  </si>
  <si>
    <t>■ 行が足りないとき</t>
  </si>
  <si>
    <t>明細は50行あります。足りないときは、最初に「校閲」→「シート保護の解除」を選びます（パスワードなし）。その後、明細途中の行を行番号ごとコピーし、右クリック→「コピーしたセルの挿入」を選びます。数式・集計範囲・印刷範囲が自動で広がり、No.も連番になります。</t>
  </si>
  <si>
    <t>追加後は必要に応じて「校閲」→「シートの保護」で再度保護してください。最終行の下へ直接追加した行は合計に入らないため、必ず明細の途中へ挿入します。</t>
  </si>
  <si>
    <t>■ 単価に何を含めるか</t>
  </si>
  <si>
    <t>棚卸資産の取得価額は、購入代価だけではありません。引取運賃・荷役費・運送保険料・購入手数料・関税など、購入のために要した費用と、販売の用に供するために直接要した費用を含めます（所得税法施行令103条／法人税法施行令32条）。</t>
  </si>
  <si>
    <t>「最終仕入原価法だから最後の仕入単価をそのまま入れる」とすると、送料や関税が漏れます。単価欄には、これらの付随費用を含めた1個あたりの金額を入れてください。自分で製造したものは、原材料費・労務費・経費を足して数量で割ります。</t>
  </si>
  <si>
    <t>■ 棚卸で間違えやすいところ</t>
  </si>
  <si>
    <t>・行は「種類・品質・型の別」で分けます。同じ品名でも仕入時期で単価が違うもの、版・ロットが違うものは別の行にします。</t>
  </si>
  <si>
    <t>・原則として、実地に数えた数量で期末棚卸高を計算します。帳簿の理論在庫に数量を合わせるのではなく、実際に数えた数量を正とし、差異は原因を確認したうえで帳簿を直します。</t>
  </si>
  <si>
    <t>・商品出入帳などで日々の在庫を明らかにし、毎年一定の時期に実地棚卸で照合している場合は、年末の実地棚卸を省略して帳簿から計算することもできます。また、多忙で年末に数えられない場合は前後の日に数え、決算日現在への調整計算とその方法を記録しておいてください（所基通47-25）。</t>
  </si>
  <si>
    <t>・置き場所は関係ありません。倉庫会社や委託先に預けたままで、まだ売れていない在庫は自分の棚卸資産です（買取契約で相手に引き渡し済みのものは含めません）。まだ手元に届いていない未着品でも、購入が成立して所有権が移っているものは含めます。逆に、預かっているだけの他人の物は含めません。</t>
  </si>
  <si>
    <t>・未使用の切手・収入印紙・梱包材・包装資材などは「消耗品で貯蔵中のもの」として棚卸の対象です（所得税法施行令3条6号）。ただし、包装材料・事務用消耗品など、毎年おおむね一定数量を取得し経常的に消費しているものは、取得時に必要経費とする処理を継続していればその処理が認められます（所基通37-30の3）。また、通常の年に比べて特に増えていない消耗品は棚卸を省略しても差し支えありません。</t>
  </si>
  <si>
    <t>・切手・収入印紙は上の例示に含まれていません。期末の残高が多額になる場合は棚卸してください。</t>
  </si>
  <si>
    <t>・廃棄・紛失した分は、期末棚卸高に含めないことで自動的に売上原価に入ります。期末棚卸から除いたうえでさらに「棚卸減耗損」を経費計上すると二重計上になります。決算書の経費欄に「棚卸減耗損」の印字欄はありませんが、空欄の科目欄に自分で書くことはできます。</t>
  </si>
  <si>
    <t>・災害で著しく損傷した、棚ざらしになった、著しく陳腐化したなどで通常の価額で売れないものは、他と区別して決算日時点の処分可能価額で評価できます（所得税法施行令104条）。単なる値下がり（物価変動・過剰生産・建値の変更）はこれに当たりません（所基通47-24）。この評価をした年以後は、その金額が取得価額になります。</t>
  </si>
  <si>
    <t>・副産物・作業くず・仕損じ品で著しく少額なものは、1円以上の備忘価額で評価できます。</t>
  </si>
  <si>
    <t>・在庫を自分や家族のために消費した、無償で人に渡したという場合は、棚卸から抜くだけでは足りません。収入金額への計上が必要です（所得税法39条・40条）。金額は原則として通常の販売価額ですが、仕入価額以上かつ通常の販売価額のおおむね70%以上で記帳していれば認められます。</t>
  </si>
  <si>
    <t>■ 評価方法について</t>
  </si>
  <si>
    <t>評価方法の届出（個人：所得税法施行令100条2項／法人：法人税法施行令29条2項）をしていない場合の法定評価方法は「最終仕入原価法による原価法」です（個人：所令102条1項／法人：法令31条1項）。期末に一番近い時期に仕入れたときの単価を、その品目の単価として使います。</t>
  </si>
  <si>
    <t>個人事業主の場合、低価法を使えるのは青色申告者に限られます（所得税法施行令99条1項）。白色申告は原価法のみです。</t>
  </si>
  <si>
    <t>届出の期限は、個人は新たに事業を開始した年分等の確定申告期限まで、法人は設立第1期等の確定申告書の提出期限までです（設立後3か月以内ではありません）。</t>
  </si>
  <si>
    <t>一度選んだ評価方法を変えるときは、届出ではなく事前の承認申請です。個人は採用しようとする年の3月15日まで（所令101条2項）、法人は新事業年度開始の日の前日まで（法令30条2項）。現行の方法を採用してから相当期間が経っていないと却下されることがあります。</t>
  </si>
  <si>
    <t>■ 保存</t>
  </si>
  <si>
    <t>棚卸表は決算に関して作成した書類です。個人事業主の保存期間は、青色申告は原則7年（請求書・見積書・納品書などは5年）、白色申告でも棚卸表は5年です。法人は確定申告書の提出期限の翌日から7年（青色欠損金が生じた事業年度などは10年）です。</t>
  </si>
  <si>
    <t>実地棚卸のときのメモなどの原始記録も、棚卸表と一緒に保存してください。数えた日・数えた人・数え方を残しておくと確認に強くなります。</t>
  </si>
  <si>
    <t>■ 決算書の様式について</t>
  </si>
  <si>
    <t>「５．決算書への転記」に書いてある欄番号は令和7年分の様式によります。様式は年分によって変わることがあるので、提出前に最新の様式で欄番号をご確認ください。</t>
  </si>
  <si>
    <t>■ この無料版でできないこと</t>
  </si>
  <si>
    <t>この無料版は「当期末の1回分」をつくる明細書です。前期ファイルからの期首数量の取り込み、複数年の推移、商品マスタによる単価の一元管理、月次の在庫管理は入っていません。</t>
  </si>
  <si>
    <t>■ 免責</t>
  </si>
  <si>
    <t>本ファイルは一般的な情報提供を目的としたもので、個別の税務判断を保証するものではありません。実際の申告にあたっては、顧問税理士または所轄税務署にご確認ください。本ファイルの利用により生じた損害について、作成者は責任を負いません。</t>
  </si>
  <si>
    <t>再配布・商用販売はご遠慮ください。社内での複製・改変は自由です。</t>
  </si>
  <si>
    <t>────────────</t>
  </si>
  <si>
    <t>毎期つづけて管理するなら、法人向けの台帳版もご用意しています（品目200件・5期分、仕入から単価を自動計算、勘定科目内訳明細書「棚卸資産の内訳書」の出力つき）。配布ページをご覧ください。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</si>
</sst>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6" x14ac:knownFonts="1">
    <font>
      <sz val="11"/>
      <color theme="1"/>
      <name val="Calibri"/>
    </font>
    <font>
      <b/>
      <sz val="18"/>
      <color rgb="FF1F4E79"/>
      <name val="游ゴシック"/>
      <family val="3"/>
      <charset val="128"/>
    </font>
    <font>
      <sz val="9"/>
      <color rgb="FF808080"/>
      <name val="游ゴシック"/>
      <family val="3"/>
      <charset val="128"/>
    </font>
    <font>
      <b/>
      <sz val="11"/>
      <color rgb="FFFFFFFF"/>
      <name val="游ゴシック"/>
      <family val="3"/>
      <charset val="128"/>
    </font>
    <font>
      <sz val="10"/>
      <name val="游ゴシック"/>
      <family val="3"/>
      <charset val="128"/>
    </font>
    <font>
      <b/>
      <sz val="11"/>
      <color rgb="FF0000FF"/>
      <name val="游ゴシック"/>
      <family val="3"/>
      <charset val="128"/>
    </font>
    <font>
      <b/>
      <sz val="10"/>
      <color rgb="FFFFFFFF"/>
      <name val="游ゴシック"/>
      <family val="3"/>
      <charset val="128"/>
    </font>
    <font>
      <b/>
      <sz val="10"/>
      <color rgb="FFC00000"/>
      <name val="游ゴシック"/>
      <family val="3"/>
      <charset val="128"/>
    </font>
    <font>
      <sz val="10"/>
      <color rgb="FF0000FF"/>
      <name val="游ゴシック"/>
      <family val="3"/>
      <charset val="128"/>
    </font>
    <font>
      <sz val="10"/>
      <color rgb="FFC00000"/>
      <name val="游ゴシック"/>
      <family val="3"/>
      <charset val="128"/>
    </font>
    <font>
      <b/>
      <sz val="11"/>
      <name val="游ゴシック"/>
      <family val="3"/>
      <charset val="128"/>
    </font>
    <font>
      <b/>
      <sz val="12"/>
      <name val="游ゴシック"/>
      <family val="3"/>
      <charset val="128"/>
    </font>
    <font>
      <b/>
      <sz val="10"/>
      <name val="游ゴシック"/>
      <family val="3"/>
      <charset val="128"/>
    </font>
    <font>
      <b/>
      <sz val="14"/>
      <color rgb="FF1F4E79"/>
      <name val="游ゴシック"/>
      <family val="3"/>
      <charset val="128"/>
    </font>
    <font>
      <sz val="11"/>
      <color theme="1"/>
      <name val="Calibri"/>
      <family val="2"/>
    </font>
    <font>
      <sz val="6"/>
      <name val="ＭＳ Ｐゴシック"/>
      <family val="3"/>
      <charset val="128"/>
    </font>
  </fonts>
  <fills count="8">
    <fill>
      <patternFill patternType="none"/>
    </fill>
    <fill>
      <patternFill patternType="gray125"/>
    </fill>
    <fill>
      <patternFill patternType="solid">
        <fgColor rgb="FF1F4E79"/>
      </patternFill>
    </fill>
    <fill>
      <patternFill patternType="solid">
        <fgColor rgb="FFF2F2F2"/>
      </patternFill>
    </fill>
    <fill>
      <patternFill patternType="solid">
        <fgColor rgb="FFDDEBF7"/>
      </patternFill>
    </fill>
    <fill>
      <patternFill patternType="solid">
        <fgColor rgb="FF2E75B6"/>
      </patternFill>
    </fill>
    <fill>
      <patternFill patternType="solid">
        <fgColor rgb="FFFCE4D6"/>
      </patternFill>
    </fill>
    <fill>
      <patternFill patternType="solid">
        <fgColor rgb="FFFFF2CC"/>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s>
  <cellStyleXfs count="2">
    <xf numFmtId="0" fontId="0" fillId="0" borderId="0"/>
    <xf numFmtId="0" fontId="14" fillId="0" borderId="0"/>
  </cellStyleXfs>
  <cellXfs count="40">
    <xf numFmtId="0" fontId="0" fillId="0" borderId="0" xfId="0"/>
    <xf numFmtId="0" fontId="8" fillId="4" borderId="1" xfId="1" applyFont="1" applyFill="1" applyBorder="1" applyAlignment="1" applyProtection="1">
      <alignment horizontal="center" vertical="center"/>
      <protection locked="0"/>
    </xf>
    <xf numFmtId="0" fontId="8" fillId="4" borderId="1" xfId="1" applyFont="1" applyFill="1" applyBorder="1" applyAlignment="1" applyProtection="1">
      <alignment horizontal="left" vertical="center"/>
      <protection locked="0"/>
    </xf>
    <xf numFmtId="176" fontId="8" fillId="4" borderId="1" xfId="1" applyNumberFormat="1" applyFont="1" applyFill="1" applyBorder="1" applyAlignment="1" applyProtection="1">
      <alignment horizontal="right" vertical="center"/>
      <protection locked="0"/>
    </xf>
    <xf numFmtId="0" fontId="0" fillId="0" borderId="1" xfId="1" applyFont="1" applyBorder="1"/>
    <xf numFmtId="0" fontId="6" fillId="5" borderId="1" xfId="1" applyFont="1" applyFill="1" applyBorder="1" applyAlignment="1">
      <alignment horizontal="center" vertical="center" wrapText="1"/>
    </xf>
    <xf numFmtId="0" fontId="6" fillId="5" borderId="1" xfId="1" applyFont="1" applyFill="1" applyBorder="1" applyAlignment="1">
      <alignment horizontal="left" vertical="center" wrapText="1"/>
    </xf>
    <xf numFmtId="0" fontId="7" fillId="0" borderId="0" xfId="1" applyFont="1"/>
    <xf numFmtId="0" fontId="2" fillId="0" borderId="1" xfId="1" applyFont="1" applyBorder="1" applyAlignment="1">
      <alignment horizontal="center" vertical="center"/>
    </xf>
    <xf numFmtId="3" fontId="4" fillId="3" borderId="1" xfId="1" applyNumberFormat="1" applyFont="1" applyFill="1" applyBorder="1" applyAlignment="1">
      <alignment horizontal="right" vertical="center"/>
    </xf>
    <xf numFmtId="0" fontId="9" fillId="0" borderId="0" xfId="1" applyFont="1" applyAlignment="1">
      <alignment horizontal="left" vertical="center"/>
    </xf>
    <xf numFmtId="3" fontId="11" fillId="6" borderId="1" xfId="1" applyNumberFormat="1" applyFont="1" applyFill="1" applyBorder="1" applyAlignment="1">
      <alignment horizontal="right" vertical="center"/>
    </xf>
    <xf numFmtId="0" fontId="0" fillId="6" borderId="1" xfId="1" applyFont="1" applyFill="1" applyBorder="1"/>
    <xf numFmtId="0" fontId="2" fillId="0" borderId="0" xfId="1" applyFont="1" applyAlignment="1">
      <alignment horizontal="left" vertical="top" wrapText="1"/>
    </xf>
    <xf numFmtId="0" fontId="6" fillId="5" borderId="1" xfId="1" applyFont="1" applyFill="1" applyBorder="1" applyAlignment="1">
      <alignment horizontal="center" vertical="center"/>
    </xf>
    <xf numFmtId="3" fontId="4" fillId="3" borderId="1" xfId="1" applyNumberFormat="1" applyFont="1" applyFill="1" applyBorder="1" applyAlignment="1">
      <alignment horizontal="center" vertical="center"/>
    </xf>
    <xf numFmtId="3" fontId="12" fillId="6" borderId="1" xfId="1" applyNumberFormat="1" applyFont="1" applyFill="1" applyBorder="1" applyAlignment="1">
      <alignment horizontal="center" vertical="center"/>
    </xf>
    <xf numFmtId="0" fontId="4" fillId="0" borderId="0" xfId="1" applyFont="1" applyAlignment="1">
      <alignment horizontal="left" vertical="top" wrapText="1"/>
    </xf>
    <xf numFmtId="0" fontId="0" fillId="0" borderId="0" xfId="1" applyFont="1" applyAlignment="1">
      <alignment wrapText="1"/>
    </xf>
    <xf numFmtId="0" fontId="2" fillId="0" borderId="0" xfId="1" applyFont="1"/>
    <xf numFmtId="0" fontId="1" fillId="0" borderId="0" xfId="1" applyFont="1" applyAlignment="1">
      <alignment horizontal="center" vertical="center"/>
    </xf>
    <xf numFmtId="0" fontId="0" fillId="0" borderId="0" xfId="0"/>
    <xf numFmtId="0" fontId="4" fillId="3" borderId="1" xfId="1" applyFont="1" applyFill="1" applyBorder="1" applyAlignment="1">
      <alignment horizontal="left" vertical="center"/>
    </xf>
    <xf numFmtId="0" fontId="0" fillId="0" borderId="3" xfId="1" applyFont="1" applyBorder="1"/>
    <xf numFmtId="0" fontId="0" fillId="0" borderId="2" xfId="1" applyFont="1" applyBorder="1"/>
    <xf numFmtId="0" fontId="2" fillId="0" borderId="0" xfId="1" applyFont="1" applyAlignment="1">
      <alignment horizontal="left" vertical="top" wrapText="1"/>
    </xf>
    <xf numFmtId="0" fontId="10" fillId="6" borderId="1" xfId="1" applyFont="1" applyFill="1" applyBorder="1" applyAlignment="1">
      <alignment horizontal="left" vertical="center"/>
    </xf>
    <xf numFmtId="3" fontId="10" fillId="3" borderId="1" xfId="1" applyNumberFormat="1" applyFont="1" applyFill="1" applyBorder="1" applyAlignment="1">
      <alignment horizontal="right" vertical="center"/>
    </xf>
    <xf numFmtId="3" fontId="11" fillId="6" borderId="1" xfId="1" applyNumberFormat="1" applyFont="1" applyFill="1" applyBorder="1" applyAlignment="1">
      <alignment horizontal="right" vertical="center"/>
    </xf>
    <xf numFmtId="0" fontId="2" fillId="0" borderId="0" xfId="1" applyFont="1" applyAlignment="1">
      <alignment horizontal="center" vertical="center"/>
    </xf>
    <xf numFmtId="0" fontId="5" fillId="4" borderId="1" xfId="1" applyFont="1" applyFill="1" applyBorder="1" applyAlignment="1" applyProtection="1">
      <alignment horizontal="left" vertical="center"/>
      <protection locked="0"/>
    </xf>
    <xf numFmtId="0" fontId="0" fillId="0" borderId="2" xfId="1" applyFont="1" applyBorder="1" applyProtection="1">
      <protection locked="0"/>
    </xf>
    <xf numFmtId="14" fontId="5" fillId="4" borderId="1" xfId="1" applyNumberFormat="1" applyFont="1" applyFill="1" applyBorder="1" applyAlignment="1" applyProtection="1">
      <alignment horizontal="right" vertical="center"/>
      <protection locked="0"/>
    </xf>
    <xf numFmtId="0" fontId="3" fillId="2" borderId="0" xfId="1" applyFont="1" applyFill="1" applyAlignment="1">
      <alignment horizontal="left" vertical="center"/>
    </xf>
    <xf numFmtId="0" fontId="10" fillId="6" borderId="1" xfId="1" applyFont="1" applyFill="1" applyBorder="1" applyAlignment="1">
      <alignment horizontal="right" vertical="center"/>
    </xf>
    <xf numFmtId="0" fontId="6" fillId="5" borderId="1" xfId="1" applyFont="1" applyFill="1" applyBorder="1" applyAlignment="1">
      <alignment horizontal="center" vertical="center"/>
    </xf>
    <xf numFmtId="3" fontId="5" fillId="4" borderId="1" xfId="1" applyNumberFormat="1" applyFont="1" applyFill="1" applyBorder="1" applyAlignment="1" applyProtection="1">
      <alignment horizontal="right" vertical="center"/>
      <protection locked="0"/>
    </xf>
    <xf numFmtId="0" fontId="10" fillId="7" borderId="1" xfId="1" applyFont="1" applyFill="1" applyBorder="1" applyAlignment="1">
      <alignment horizontal="center" vertical="center"/>
    </xf>
    <xf numFmtId="0" fontId="0" fillId="2" borderId="0" xfId="1" applyFont="1" applyFill="1"/>
    <xf numFmtId="0" fontId="13" fillId="0" borderId="0" xfId="1" applyFont="1" applyAlignment="1">
      <alignment horizontal="left" vertical="center"/>
    </xf>
  </cellXfs>
  <cellStyles count="2">
    <cellStyle name="Normal" xfId="1" xr:uid="{00000000-0005-0000-0000-000000000000}"/>
    <cellStyle name="標準" xfId="0" builtinId="0"/>
  </cellStyles>
  <dxfs count="4">
    <dxf>
      <font>
        <b/>
        <sz val="10"/>
        <color rgb="FFC00000"/>
        <name val="游ゴシック"/>
      </font>
    </dxf>
    <dxf>
      <font>
        <b/>
        <sz val="11"/>
        <color rgb="FFC00000"/>
        <name val="游ゴシック"/>
      </font>
    </dxf>
    <dxf>
      <font>
        <b/>
        <sz val="10"/>
        <color rgb="FFC00000"/>
        <name val="游ゴシック"/>
      </font>
    </dxf>
    <dxf>
      <font>
        <b/>
        <sz val="11"/>
        <color rgb="FFC00000"/>
        <name val="游ゴシック"/>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pageSetUpPr fitToPage="1"/>
  </sheetPr>
  <dimension ref="A1:K91"/>
  <sheetViews>
    <sheetView showGridLines="0" tabSelected="1" workbookViewId="0">
      <pane ySplit="10" topLeftCell="A11" activePane="bottomLeft" state="frozen"/>
      <selection pane="bottomLeft" activeCell="G7" sqref="G7:H7"/>
    </sheetView>
  </sheetViews>
  <sheetFormatPr defaultRowHeight="14.5" x14ac:dyDescent="0.35"/>
  <cols>
    <col min="1" max="1" width="5" customWidth="1"/>
    <col min="2" max="2" width="10" customWidth="1"/>
    <col min="3" max="3" width="34" customWidth="1"/>
    <col min="4" max="4" width="14" customWidth="1"/>
    <col min="5" max="5" width="6" customWidth="1"/>
    <col min="6" max="6" width="10" customWidth="1"/>
    <col min="7" max="7" width="12" customWidth="1"/>
    <col min="8" max="8" width="14" customWidth="1"/>
    <col min="9" max="9" width="20" customWidth="1"/>
    <col min="10" max="10" width="2" customWidth="1"/>
    <col min="11" max="11" width="46" customWidth="1"/>
  </cols>
  <sheetData>
    <row r="1" spans="1:11" ht="30" customHeight="1" x14ac:dyDescent="0.35">
      <c r="A1" s="20" t="s">
        <v>0</v>
      </c>
      <c r="B1" s="21"/>
      <c r="C1" s="21"/>
      <c r="D1" s="21"/>
      <c r="E1" s="21"/>
      <c r="F1" s="21"/>
      <c r="G1" s="21"/>
      <c r="H1" s="21"/>
      <c r="I1" s="21"/>
    </row>
    <row r="2" spans="1:11" ht="16" customHeight="1" x14ac:dyDescent="0.35">
      <c r="A2" s="29" t="s">
        <v>1</v>
      </c>
      <c r="B2" s="21"/>
      <c r="C2" s="21"/>
      <c r="D2" s="21"/>
      <c r="E2" s="21"/>
      <c r="F2" s="21"/>
      <c r="G2" s="21"/>
      <c r="H2" s="21"/>
      <c r="I2" s="21"/>
    </row>
    <row r="3" spans="1:11" ht="6" customHeight="1" x14ac:dyDescent="0.35"/>
    <row r="4" spans="1:11" ht="22" customHeight="1" x14ac:dyDescent="0.35">
      <c r="A4" s="33" t="s">
        <v>2</v>
      </c>
      <c r="B4" s="21"/>
      <c r="C4" s="21"/>
      <c r="D4" s="21"/>
      <c r="E4" s="21"/>
      <c r="F4" s="21"/>
      <c r="G4" s="21"/>
      <c r="H4" s="21"/>
      <c r="I4" s="21"/>
    </row>
    <row r="5" spans="1:11" ht="20" customHeight="1" x14ac:dyDescent="0.35">
      <c r="A5" s="22" t="s">
        <v>3</v>
      </c>
      <c r="B5" s="24"/>
      <c r="C5" s="30"/>
      <c r="D5" s="31"/>
      <c r="E5" s="22" t="s">
        <v>4</v>
      </c>
      <c r="F5" s="24"/>
      <c r="G5" s="32"/>
      <c r="H5" s="31"/>
      <c r="I5" s="4"/>
    </row>
    <row r="6" spans="1:11" ht="20" customHeight="1" x14ac:dyDescent="0.35">
      <c r="A6" s="22" t="s">
        <v>5</v>
      </c>
      <c r="B6" s="24"/>
      <c r="C6" s="32"/>
      <c r="D6" s="31"/>
      <c r="E6" s="22" t="s">
        <v>6</v>
      </c>
      <c r="F6" s="24"/>
      <c r="G6" s="32"/>
      <c r="H6" s="31"/>
      <c r="I6" s="4"/>
    </row>
    <row r="7" spans="1:11" ht="20" customHeight="1" x14ac:dyDescent="0.35">
      <c r="A7" s="22" t="s">
        <v>7</v>
      </c>
      <c r="B7" s="24"/>
      <c r="C7" s="30"/>
      <c r="D7" s="31"/>
      <c r="E7" s="22" t="s">
        <v>8</v>
      </c>
      <c r="F7" s="24"/>
      <c r="G7" s="30"/>
      <c r="H7" s="31"/>
      <c r="I7" s="4"/>
    </row>
    <row r="8" spans="1:11" ht="8" customHeight="1" x14ac:dyDescent="0.35"/>
    <row r="9" spans="1:11" ht="22" customHeight="1" x14ac:dyDescent="0.35">
      <c r="A9" s="33" t="s">
        <v>9</v>
      </c>
      <c r="B9" s="21"/>
      <c r="C9" s="21"/>
      <c r="D9" s="21"/>
      <c r="E9" s="21"/>
      <c r="F9" s="21"/>
      <c r="G9" s="21"/>
      <c r="H9" s="21"/>
      <c r="I9" s="21"/>
    </row>
    <row r="10" spans="1:11" ht="30" customHeight="1" x14ac:dyDescent="0.5">
      <c r="A10" s="5" t="s">
        <v>10</v>
      </c>
      <c r="B10" s="5" t="s">
        <v>11</v>
      </c>
      <c r="C10" s="6" t="s">
        <v>12</v>
      </c>
      <c r="D10" s="5" t="s">
        <v>13</v>
      </c>
      <c r="E10" s="5" t="s">
        <v>14</v>
      </c>
      <c r="F10" s="5" t="s">
        <v>15</v>
      </c>
      <c r="G10" s="5" t="s">
        <v>16</v>
      </c>
      <c r="H10" s="5" t="s">
        <v>17</v>
      </c>
      <c r="I10" s="5" t="s">
        <v>18</v>
      </c>
      <c r="K10" s="7" t="s">
        <v>19</v>
      </c>
    </row>
    <row r="11" spans="1:11" ht="18" customHeight="1" x14ac:dyDescent="0.35">
      <c r="A11" s="8">
        <f t="shared" ref="A11:A42" si="0">ROW()-10</f>
        <v>1</v>
      </c>
      <c r="B11" s="1"/>
      <c r="C11" s="2"/>
      <c r="D11" s="2"/>
      <c r="E11" s="1"/>
      <c r="F11" s="3"/>
      <c r="G11" s="3"/>
      <c r="H11" s="9" t="str">
        <f t="shared" ref="H11:H42" si="1">IF(OR($F11="",$G11=""),"",IF(OR(NOT(ISNUMBER($F11)),NOT(ISNUMBER($G11)),$F11&lt;0,$G11&lt;0),"",ROUND($F11*$G11,0)))</f>
        <v/>
      </c>
      <c r="I11" s="2"/>
      <c r="K11" s="10" t="str">
        <f t="shared" ref="K11:K42" si="2">IF(AND($C11="",$B11="",$F11="",$G11=""),"",IF($C11="","品名・規格が未入力です",IF($B11="","区分が未選択です",IF(COUNTIF($B$66:$B$71,$B11)=0,"区分が不正です",IF($F11="","実地数量が未入力です",IF($G11="","単価が未入力です",IF(NOT(ISNUMBER($F11)),"実地数量は数値で入力してください",IF(NOT(ISNUMBER($G11)),"単価は数値で入力してください",IF($F11&lt;0,"実地数量がマイナスです",IF($G11&lt;0,"単価がマイナスです",""))))))))))</f>
        <v/>
      </c>
    </row>
    <row r="12" spans="1:11" ht="18" customHeight="1" x14ac:dyDescent="0.35">
      <c r="A12" s="8">
        <f t="shared" si="0"/>
        <v>2</v>
      </c>
      <c r="B12" s="1"/>
      <c r="C12" s="2"/>
      <c r="D12" s="2"/>
      <c r="E12" s="1"/>
      <c r="F12" s="3"/>
      <c r="G12" s="3"/>
      <c r="H12" s="9" t="str">
        <f t="shared" si="1"/>
        <v/>
      </c>
      <c r="I12" s="2"/>
      <c r="K12" s="10" t="str">
        <f t="shared" si="2"/>
        <v/>
      </c>
    </row>
    <row r="13" spans="1:11" ht="18" customHeight="1" x14ac:dyDescent="0.35">
      <c r="A13" s="8">
        <f t="shared" si="0"/>
        <v>3</v>
      </c>
      <c r="B13" s="1"/>
      <c r="C13" s="2"/>
      <c r="D13" s="2"/>
      <c r="E13" s="1"/>
      <c r="F13" s="3"/>
      <c r="G13" s="3"/>
      <c r="H13" s="9" t="str">
        <f t="shared" si="1"/>
        <v/>
      </c>
      <c r="I13" s="2"/>
      <c r="K13" s="10" t="str">
        <f t="shared" si="2"/>
        <v/>
      </c>
    </row>
    <row r="14" spans="1:11" ht="18" customHeight="1" x14ac:dyDescent="0.35">
      <c r="A14" s="8">
        <f t="shared" si="0"/>
        <v>4</v>
      </c>
      <c r="B14" s="1"/>
      <c r="C14" s="2"/>
      <c r="D14" s="2"/>
      <c r="E14" s="1"/>
      <c r="F14" s="3"/>
      <c r="G14" s="3"/>
      <c r="H14" s="9" t="str">
        <f t="shared" si="1"/>
        <v/>
      </c>
      <c r="I14" s="2"/>
      <c r="K14" s="10" t="str">
        <f t="shared" si="2"/>
        <v/>
      </c>
    </row>
    <row r="15" spans="1:11" ht="18" customHeight="1" x14ac:dyDescent="0.35">
      <c r="A15" s="8">
        <f t="shared" si="0"/>
        <v>5</v>
      </c>
      <c r="B15" s="1"/>
      <c r="C15" s="2"/>
      <c r="D15" s="2"/>
      <c r="E15" s="1"/>
      <c r="F15" s="3"/>
      <c r="G15" s="3"/>
      <c r="H15" s="9" t="str">
        <f t="shared" si="1"/>
        <v/>
      </c>
      <c r="I15" s="2"/>
      <c r="K15" s="10" t="str">
        <f t="shared" si="2"/>
        <v/>
      </c>
    </row>
    <row r="16" spans="1:11" ht="18" customHeight="1" x14ac:dyDescent="0.35">
      <c r="A16" s="8">
        <f t="shared" si="0"/>
        <v>6</v>
      </c>
      <c r="B16" s="1"/>
      <c r="C16" s="2"/>
      <c r="D16" s="2"/>
      <c r="E16" s="1"/>
      <c r="F16" s="3"/>
      <c r="G16" s="3"/>
      <c r="H16" s="9" t="str">
        <f t="shared" si="1"/>
        <v/>
      </c>
      <c r="I16" s="2"/>
      <c r="K16" s="10" t="str">
        <f t="shared" si="2"/>
        <v/>
      </c>
    </row>
    <row r="17" spans="1:11" ht="18" customHeight="1" x14ac:dyDescent="0.35">
      <c r="A17" s="8">
        <f t="shared" si="0"/>
        <v>7</v>
      </c>
      <c r="B17" s="1"/>
      <c r="C17" s="2"/>
      <c r="D17" s="2"/>
      <c r="E17" s="1"/>
      <c r="F17" s="3"/>
      <c r="G17" s="3"/>
      <c r="H17" s="9" t="str">
        <f t="shared" si="1"/>
        <v/>
      </c>
      <c r="I17" s="2"/>
      <c r="K17" s="10" t="str">
        <f t="shared" si="2"/>
        <v/>
      </c>
    </row>
    <row r="18" spans="1:11" ht="18" customHeight="1" x14ac:dyDescent="0.35">
      <c r="A18" s="8">
        <f t="shared" si="0"/>
        <v>8</v>
      </c>
      <c r="B18" s="1"/>
      <c r="C18" s="2"/>
      <c r="D18" s="2"/>
      <c r="E18" s="1"/>
      <c r="F18" s="3"/>
      <c r="G18" s="3"/>
      <c r="H18" s="9" t="str">
        <f t="shared" si="1"/>
        <v/>
      </c>
      <c r="I18" s="2"/>
      <c r="K18" s="10" t="str">
        <f t="shared" si="2"/>
        <v/>
      </c>
    </row>
    <row r="19" spans="1:11" ht="18" customHeight="1" x14ac:dyDescent="0.35">
      <c r="A19" s="8">
        <f t="shared" si="0"/>
        <v>9</v>
      </c>
      <c r="B19" s="1"/>
      <c r="C19" s="2"/>
      <c r="D19" s="2"/>
      <c r="E19" s="1"/>
      <c r="F19" s="3"/>
      <c r="G19" s="3"/>
      <c r="H19" s="9" t="str">
        <f t="shared" si="1"/>
        <v/>
      </c>
      <c r="I19" s="2"/>
      <c r="K19" s="10" t="str">
        <f t="shared" si="2"/>
        <v/>
      </c>
    </row>
    <row r="20" spans="1:11" ht="18" customHeight="1" x14ac:dyDescent="0.35">
      <c r="A20" s="8">
        <f t="shared" si="0"/>
        <v>10</v>
      </c>
      <c r="B20" s="1"/>
      <c r="C20" s="2"/>
      <c r="D20" s="2"/>
      <c r="E20" s="1"/>
      <c r="F20" s="3"/>
      <c r="G20" s="3"/>
      <c r="H20" s="9" t="str">
        <f t="shared" si="1"/>
        <v/>
      </c>
      <c r="I20" s="2"/>
      <c r="K20" s="10" t="str">
        <f t="shared" si="2"/>
        <v/>
      </c>
    </row>
    <row r="21" spans="1:11" ht="18" customHeight="1" x14ac:dyDescent="0.35">
      <c r="A21" s="8">
        <f t="shared" si="0"/>
        <v>11</v>
      </c>
      <c r="B21" s="1"/>
      <c r="C21" s="2"/>
      <c r="D21" s="2"/>
      <c r="E21" s="1"/>
      <c r="F21" s="3"/>
      <c r="G21" s="3"/>
      <c r="H21" s="9" t="str">
        <f t="shared" si="1"/>
        <v/>
      </c>
      <c r="I21" s="2"/>
      <c r="K21" s="10" t="str">
        <f t="shared" si="2"/>
        <v/>
      </c>
    </row>
    <row r="22" spans="1:11" ht="18" customHeight="1" x14ac:dyDescent="0.35">
      <c r="A22" s="8">
        <f t="shared" si="0"/>
        <v>12</v>
      </c>
      <c r="B22" s="1"/>
      <c r="C22" s="2"/>
      <c r="D22" s="2"/>
      <c r="E22" s="1"/>
      <c r="F22" s="3"/>
      <c r="G22" s="3"/>
      <c r="H22" s="9" t="str">
        <f t="shared" si="1"/>
        <v/>
      </c>
      <c r="I22" s="2"/>
      <c r="K22" s="10" t="str">
        <f t="shared" si="2"/>
        <v/>
      </c>
    </row>
    <row r="23" spans="1:11" ht="18" customHeight="1" x14ac:dyDescent="0.35">
      <c r="A23" s="8">
        <f t="shared" si="0"/>
        <v>13</v>
      </c>
      <c r="B23" s="1"/>
      <c r="C23" s="2"/>
      <c r="D23" s="2"/>
      <c r="E23" s="1"/>
      <c r="F23" s="3"/>
      <c r="G23" s="3"/>
      <c r="H23" s="9" t="str">
        <f t="shared" si="1"/>
        <v/>
      </c>
      <c r="I23" s="2"/>
      <c r="K23" s="10" t="str">
        <f t="shared" si="2"/>
        <v/>
      </c>
    </row>
    <row r="24" spans="1:11" ht="18" customHeight="1" x14ac:dyDescent="0.35">
      <c r="A24" s="8">
        <f t="shared" si="0"/>
        <v>14</v>
      </c>
      <c r="B24" s="1"/>
      <c r="C24" s="2"/>
      <c r="D24" s="2"/>
      <c r="E24" s="1"/>
      <c r="F24" s="3"/>
      <c r="G24" s="3"/>
      <c r="H24" s="9" t="str">
        <f t="shared" si="1"/>
        <v/>
      </c>
      <c r="I24" s="2"/>
      <c r="K24" s="10" t="str">
        <f t="shared" si="2"/>
        <v/>
      </c>
    </row>
    <row r="25" spans="1:11" ht="18" customHeight="1" x14ac:dyDescent="0.35">
      <c r="A25" s="8">
        <f t="shared" si="0"/>
        <v>15</v>
      </c>
      <c r="B25" s="1"/>
      <c r="C25" s="2"/>
      <c r="D25" s="2"/>
      <c r="E25" s="1"/>
      <c r="F25" s="3"/>
      <c r="G25" s="3"/>
      <c r="H25" s="9" t="str">
        <f t="shared" si="1"/>
        <v/>
      </c>
      <c r="I25" s="2"/>
      <c r="K25" s="10" t="str">
        <f t="shared" si="2"/>
        <v/>
      </c>
    </row>
    <row r="26" spans="1:11" ht="18" customHeight="1" x14ac:dyDescent="0.35">
      <c r="A26" s="8">
        <f t="shared" si="0"/>
        <v>16</v>
      </c>
      <c r="B26" s="1"/>
      <c r="C26" s="2"/>
      <c r="D26" s="2"/>
      <c r="E26" s="1"/>
      <c r="F26" s="3"/>
      <c r="G26" s="3"/>
      <c r="H26" s="9" t="str">
        <f t="shared" si="1"/>
        <v/>
      </c>
      <c r="I26" s="2"/>
      <c r="K26" s="10" t="str">
        <f t="shared" si="2"/>
        <v/>
      </c>
    </row>
    <row r="27" spans="1:11" ht="18" customHeight="1" x14ac:dyDescent="0.35">
      <c r="A27" s="8">
        <f t="shared" si="0"/>
        <v>17</v>
      </c>
      <c r="B27" s="1"/>
      <c r="C27" s="2"/>
      <c r="D27" s="2"/>
      <c r="E27" s="1"/>
      <c r="F27" s="3"/>
      <c r="G27" s="3"/>
      <c r="H27" s="9" t="str">
        <f t="shared" si="1"/>
        <v/>
      </c>
      <c r="I27" s="2"/>
      <c r="K27" s="10" t="str">
        <f t="shared" si="2"/>
        <v/>
      </c>
    </row>
    <row r="28" spans="1:11" ht="18" customHeight="1" x14ac:dyDescent="0.35">
      <c r="A28" s="8">
        <f t="shared" si="0"/>
        <v>18</v>
      </c>
      <c r="B28" s="1"/>
      <c r="C28" s="2"/>
      <c r="D28" s="2"/>
      <c r="E28" s="1"/>
      <c r="F28" s="3"/>
      <c r="G28" s="3"/>
      <c r="H28" s="9" t="str">
        <f t="shared" si="1"/>
        <v/>
      </c>
      <c r="I28" s="2"/>
      <c r="K28" s="10" t="str">
        <f t="shared" si="2"/>
        <v/>
      </c>
    </row>
    <row r="29" spans="1:11" ht="18" customHeight="1" x14ac:dyDescent="0.35">
      <c r="A29" s="8">
        <f t="shared" si="0"/>
        <v>19</v>
      </c>
      <c r="B29" s="1"/>
      <c r="C29" s="2"/>
      <c r="D29" s="2"/>
      <c r="E29" s="1"/>
      <c r="F29" s="3"/>
      <c r="G29" s="3"/>
      <c r="H29" s="9" t="str">
        <f t="shared" si="1"/>
        <v/>
      </c>
      <c r="I29" s="2"/>
      <c r="K29" s="10" t="str">
        <f t="shared" si="2"/>
        <v/>
      </c>
    </row>
    <row r="30" spans="1:11" ht="18" customHeight="1" x14ac:dyDescent="0.35">
      <c r="A30" s="8">
        <f t="shared" si="0"/>
        <v>20</v>
      </c>
      <c r="B30" s="1"/>
      <c r="C30" s="2"/>
      <c r="D30" s="2"/>
      <c r="E30" s="1"/>
      <c r="F30" s="3"/>
      <c r="G30" s="3"/>
      <c r="H30" s="9" t="str">
        <f t="shared" si="1"/>
        <v/>
      </c>
      <c r="I30" s="2"/>
      <c r="K30" s="10" t="str">
        <f t="shared" si="2"/>
        <v/>
      </c>
    </row>
    <row r="31" spans="1:11" ht="18" customHeight="1" x14ac:dyDescent="0.35">
      <c r="A31" s="8">
        <f t="shared" si="0"/>
        <v>21</v>
      </c>
      <c r="B31" s="1"/>
      <c r="C31" s="2"/>
      <c r="D31" s="2"/>
      <c r="E31" s="1"/>
      <c r="F31" s="3"/>
      <c r="G31" s="3"/>
      <c r="H31" s="9" t="str">
        <f t="shared" si="1"/>
        <v/>
      </c>
      <c r="I31" s="2"/>
      <c r="K31" s="10" t="str">
        <f t="shared" si="2"/>
        <v/>
      </c>
    </row>
    <row r="32" spans="1:11" ht="18" customHeight="1" x14ac:dyDescent="0.35">
      <c r="A32" s="8">
        <f t="shared" si="0"/>
        <v>22</v>
      </c>
      <c r="B32" s="1"/>
      <c r="C32" s="2"/>
      <c r="D32" s="2"/>
      <c r="E32" s="1"/>
      <c r="F32" s="3"/>
      <c r="G32" s="3"/>
      <c r="H32" s="9" t="str">
        <f t="shared" si="1"/>
        <v/>
      </c>
      <c r="I32" s="2"/>
      <c r="K32" s="10" t="str">
        <f t="shared" si="2"/>
        <v/>
      </c>
    </row>
    <row r="33" spans="1:11" ht="18" customHeight="1" x14ac:dyDescent="0.35">
      <c r="A33" s="8">
        <f t="shared" si="0"/>
        <v>23</v>
      </c>
      <c r="B33" s="1"/>
      <c r="C33" s="2"/>
      <c r="D33" s="2"/>
      <c r="E33" s="1"/>
      <c r="F33" s="3"/>
      <c r="G33" s="3"/>
      <c r="H33" s="9" t="str">
        <f t="shared" si="1"/>
        <v/>
      </c>
      <c r="I33" s="2"/>
      <c r="K33" s="10" t="str">
        <f t="shared" si="2"/>
        <v/>
      </c>
    </row>
    <row r="34" spans="1:11" ht="18" customHeight="1" x14ac:dyDescent="0.35">
      <c r="A34" s="8">
        <f t="shared" si="0"/>
        <v>24</v>
      </c>
      <c r="B34" s="1"/>
      <c r="C34" s="2"/>
      <c r="D34" s="2"/>
      <c r="E34" s="1"/>
      <c r="F34" s="3"/>
      <c r="G34" s="3"/>
      <c r="H34" s="9" t="str">
        <f t="shared" si="1"/>
        <v/>
      </c>
      <c r="I34" s="2"/>
      <c r="K34" s="10" t="str">
        <f t="shared" si="2"/>
        <v/>
      </c>
    </row>
    <row r="35" spans="1:11" ht="18" customHeight="1" x14ac:dyDescent="0.35">
      <c r="A35" s="8">
        <f t="shared" si="0"/>
        <v>25</v>
      </c>
      <c r="B35" s="1"/>
      <c r="C35" s="2"/>
      <c r="D35" s="2"/>
      <c r="E35" s="1"/>
      <c r="F35" s="3"/>
      <c r="G35" s="3"/>
      <c r="H35" s="9" t="str">
        <f t="shared" si="1"/>
        <v/>
      </c>
      <c r="I35" s="2"/>
      <c r="K35" s="10" t="str">
        <f t="shared" si="2"/>
        <v/>
      </c>
    </row>
    <row r="36" spans="1:11" ht="18" customHeight="1" x14ac:dyDescent="0.35">
      <c r="A36" s="8">
        <f t="shared" si="0"/>
        <v>26</v>
      </c>
      <c r="B36" s="1"/>
      <c r="C36" s="2"/>
      <c r="D36" s="2"/>
      <c r="E36" s="1"/>
      <c r="F36" s="3"/>
      <c r="G36" s="3"/>
      <c r="H36" s="9" t="str">
        <f t="shared" si="1"/>
        <v/>
      </c>
      <c r="I36" s="2"/>
      <c r="K36" s="10" t="str">
        <f t="shared" si="2"/>
        <v/>
      </c>
    </row>
    <row r="37" spans="1:11" ht="18" customHeight="1" x14ac:dyDescent="0.35">
      <c r="A37" s="8">
        <f t="shared" si="0"/>
        <v>27</v>
      </c>
      <c r="B37" s="1"/>
      <c r="C37" s="2"/>
      <c r="D37" s="2"/>
      <c r="E37" s="1"/>
      <c r="F37" s="3"/>
      <c r="G37" s="3"/>
      <c r="H37" s="9" t="str">
        <f t="shared" si="1"/>
        <v/>
      </c>
      <c r="I37" s="2"/>
      <c r="K37" s="10" t="str">
        <f t="shared" si="2"/>
        <v/>
      </c>
    </row>
    <row r="38" spans="1:11" ht="18" customHeight="1" x14ac:dyDescent="0.35">
      <c r="A38" s="8">
        <f t="shared" si="0"/>
        <v>28</v>
      </c>
      <c r="B38" s="1"/>
      <c r="C38" s="2"/>
      <c r="D38" s="2"/>
      <c r="E38" s="1"/>
      <c r="F38" s="3"/>
      <c r="G38" s="3"/>
      <c r="H38" s="9" t="str">
        <f t="shared" si="1"/>
        <v/>
      </c>
      <c r="I38" s="2"/>
      <c r="K38" s="10" t="str">
        <f t="shared" si="2"/>
        <v/>
      </c>
    </row>
    <row r="39" spans="1:11" ht="18" customHeight="1" x14ac:dyDescent="0.35">
      <c r="A39" s="8">
        <f t="shared" si="0"/>
        <v>29</v>
      </c>
      <c r="B39" s="1"/>
      <c r="C39" s="2"/>
      <c r="D39" s="2"/>
      <c r="E39" s="1"/>
      <c r="F39" s="3"/>
      <c r="G39" s="3"/>
      <c r="H39" s="9" t="str">
        <f t="shared" si="1"/>
        <v/>
      </c>
      <c r="I39" s="2"/>
      <c r="K39" s="10" t="str">
        <f t="shared" si="2"/>
        <v/>
      </c>
    </row>
    <row r="40" spans="1:11" ht="18" customHeight="1" x14ac:dyDescent="0.35">
      <c r="A40" s="8">
        <f t="shared" si="0"/>
        <v>30</v>
      </c>
      <c r="B40" s="1"/>
      <c r="C40" s="2"/>
      <c r="D40" s="2"/>
      <c r="E40" s="1"/>
      <c r="F40" s="3"/>
      <c r="G40" s="3"/>
      <c r="H40" s="9" t="str">
        <f t="shared" si="1"/>
        <v/>
      </c>
      <c r="I40" s="2"/>
      <c r="K40" s="10" t="str">
        <f t="shared" si="2"/>
        <v/>
      </c>
    </row>
    <row r="41" spans="1:11" ht="18" customHeight="1" x14ac:dyDescent="0.35">
      <c r="A41" s="8">
        <f t="shared" si="0"/>
        <v>31</v>
      </c>
      <c r="B41" s="1"/>
      <c r="C41" s="2"/>
      <c r="D41" s="2"/>
      <c r="E41" s="1"/>
      <c r="F41" s="3"/>
      <c r="G41" s="3"/>
      <c r="H41" s="9" t="str">
        <f t="shared" si="1"/>
        <v/>
      </c>
      <c r="I41" s="2"/>
      <c r="K41" s="10" t="str">
        <f t="shared" si="2"/>
        <v/>
      </c>
    </row>
    <row r="42" spans="1:11" ht="18" customHeight="1" x14ac:dyDescent="0.35">
      <c r="A42" s="8">
        <f t="shared" si="0"/>
        <v>32</v>
      </c>
      <c r="B42" s="1"/>
      <c r="C42" s="2"/>
      <c r="D42" s="2"/>
      <c r="E42" s="1"/>
      <c r="F42" s="3"/>
      <c r="G42" s="3"/>
      <c r="H42" s="9" t="str">
        <f t="shared" si="1"/>
        <v/>
      </c>
      <c r="I42" s="2"/>
      <c r="K42" s="10" t="str">
        <f t="shared" si="2"/>
        <v/>
      </c>
    </row>
    <row r="43" spans="1:11" ht="18" customHeight="1" x14ac:dyDescent="0.35">
      <c r="A43" s="8">
        <f t="shared" ref="A43:A60" si="3">ROW()-10</f>
        <v>33</v>
      </c>
      <c r="B43" s="1"/>
      <c r="C43" s="2"/>
      <c r="D43" s="2"/>
      <c r="E43" s="1"/>
      <c r="F43" s="3"/>
      <c r="G43" s="3"/>
      <c r="H43" s="9" t="str">
        <f t="shared" ref="H43:H60" si="4">IF(OR($F43="",$G43=""),"",IF(OR(NOT(ISNUMBER($F43)),NOT(ISNUMBER($G43)),$F43&lt;0,$G43&lt;0),"",ROUND($F43*$G43,0)))</f>
        <v/>
      </c>
      <c r="I43" s="2"/>
      <c r="K43" s="10" t="str">
        <f t="shared" ref="K43:K60" si="5">IF(AND($C43="",$B43="",$F43="",$G43=""),"",IF($C43="","品名・規格が未入力です",IF($B43="","区分が未選択です",IF(COUNTIF($B$66:$B$71,$B43)=0,"区分が不正です",IF($F43="","実地数量が未入力です",IF($G43="","単価が未入力です",IF(NOT(ISNUMBER($F43)),"実地数量は数値で入力してください",IF(NOT(ISNUMBER($G43)),"単価は数値で入力してください",IF($F43&lt;0,"実地数量がマイナスです",IF($G43&lt;0,"単価がマイナスです",""))))))))))</f>
        <v/>
      </c>
    </row>
    <row r="44" spans="1:11" ht="18" customHeight="1" x14ac:dyDescent="0.35">
      <c r="A44" s="8">
        <f t="shared" si="3"/>
        <v>34</v>
      </c>
      <c r="B44" s="1"/>
      <c r="C44" s="2"/>
      <c r="D44" s="2"/>
      <c r="E44" s="1"/>
      <c r="F44" s="3"/>
      <c r="G44" s="3"/>
      <c r="H44" s="9" t="str">
        <f t="shared" si="4"/>
        <v/>
      </c>
      <c r="I44" s="2"/>
      <c r="K44" s="10" t="str">
        <f t="shared" si="5"/>
        <v/>
      </c>
    </row>
    <row r="45" spans="1:11" ht="18" customHeight="1" x14ac:dyDescent="0.35">
      <c r="A45" s="8">
        <f t="shared" si="3"/>
        <v>35</v>
      </c>
      <c r="B45" s="1"/>
      <c r="C45" s="2"/>
      <c r="D45" s="2"/>
      <c r="E45" s="1"/>
      <c r="F45" s="3"/>
      <c r="G45" s="3"/>
      <c r="H45" s="9" t="str">
        <f t="shared" si="4"/>
        <v/>
      </c>
      <c r="I45" s="2"/>
      <c r="K45" s="10" t="str">
        <f t="shared" si="5"/>
        <v/>
      </c>
    </row>
    <row r="46" spans="1:11" ht="18" customHeight="1" x14ac:dyDescent="0.35">
      <c r="A46" s="8">
        <f t="shared" si="3"/>
        <v>36</v>
      </c>
      <c r="B46" s="1"/>
      <c r="C46" s="2"/>
      <c r="D46" s="2"/>
      <c r="E46" s="1"/>
      <c r="F46" s="3"/>
      <c r="G46" s="3"/>
      <c r="H46" s="9" t="str">
        <f t="shared" si="4"/>
        <v/>
      </c>
      <c r="I46" s="2"/>
      <c r="K46" s="10" t="str">
        <f t="shared" si="5"/>
        <v/>
      </c>
    </row>
    <row r="47" spans="1:11" ht="18" customHeight="1" x14ac:dyDescent="0.35">
      <c r="A47" s="8">
        <f t="shared" si="3"/>
        <v>37</v>
      </c>
      <c r="B47" s="1"/>
      <c r="C47" s="2"/>
      <c r="D47" s="2"/>
      <c r="E47" s="1"/>
      <c r="F47" s="3"/>
      <c r="G47" s="3"/>
      <c r="H47" s="9" t="str">
        <f t="shared" si="4"/>
        <v/>
      </c>
      <c r="I47" s="2"/>
      <c r="K47" s="10" t="str">
        <f t="shared" si="5"/>
        <v/>
      </c>
    </row>
    <row r="48" spans="1:11" ht="18" customHeight="1" x14ac:dyDescent="0.35">
      <c r="A48" s="8">
        <f t="shared" si="3"/>
        <v>38</v>
      </c>
      <c r="B48" s="1"/>
      <c r="C48" s="2"/>
      <c r="D48" s="2"/>
      <c r="E48" s="1"/>
      <c r="F48" s="3"/>
      <c r="G48" s="3"/>
      <c r="H48" s="9" t="str">
        <f t="shared" si="4"/>
        <v/>
      </c>
      <c r="I48" s="2"/>
      <c r="K48" s="10" t="str">
        <f t="shared" si="5"/>
        <v/>
      </c>
    </row>
    <row r="49" spans="1:11" ht="18" customHeight="1" x14ac:dyDescent="0.35">
      <c r="A49" s="8">
        <f t="shared" si="3"/>
        <v>39</v>
      </c>
      <c r="B49" s="1"/>
      <c r="C49" s="2"/>
      <c r="D49" s="2"/>
      <c r="E49" s="1"/>
      <c r="F49" s="3"/>
      <c r="G49" s="3"/>
      <c r="H49" s="9" t="str">
        <f t="shared" si="4"/>
        <v/>
      </c>
      <c r="I49" s="2"/>
      <c r="K49" s="10" t="str">
        <f t="shared" si="5"/>
        <v/>
      </c>
    </row>
    <row r="50" spans="1:11" ht="18" customHeight="1" x14ac:dyDescent="0.35">
      <c r="A50" s="8">
        <f t="shared" si="3"/>
        <v>40</v>
      </c>
      <c r="B50" s="1"/>
      <c r="C50" s="2"/>
      <c r="D50" s="2"/>
      <c r="E50" s="1"/>
      <c r="F50" s="3"/>
      <c r="G50" s="3"/>
      <c r="H50" s="9" t="str">
        <f t="shared" si="4"/>
        <v/>
      </c>
      <c r="I50" s="2"/>
      <c r="K50" s="10" t="str">
        <f t="shared" si="5"/>
        <v/>
      </c>
    </row>
    <row r="51" spans="1:11" ht="18" customHeight="1" x14ac:dyDescent="0.35">
      <c r="A51" s="8">
        <f t="shared" si="3"/>
        <v>41</v>
      </c>
      <c r="B51" s="1"/>
      <c r="C51" s="2"/>
      <c r="D51" s="2"/>
      <c r="E51" s="1"/>
      <c r="F51" s="3"/>
      <c r="G51" s="3"/>
      <c r="H51" s="9" t="str">
        <f t="shared" si="4"/>
        <v/>
      </c>
      <c r="I51" s="2"/>
      <c r="K51" s="10" t="str">
        <f t="shared" si="5"/>
        <v/>
      </c>
    </row>
    <row r="52" spans="1:11" ht="18" customHeight="1" x14ac:dyDescent="0.35">
      <c r="A52" s="8">
        <f t="shared" si="3"/>
        <v>42</v>
      </c>
      <c r="B52" s="1"/>
      <c r="C52" s="2"/>
      <c r="D52" s="2"/>
      <c r="E52" s="1"/>
      <c r="F52" s="3"/>
      <c r="G52" s="3"/>
      <c r="H52" s="9" t="str">
        <f t="shared" si="4"/>
        <v/>
      </c>
      <c r="I52" s="2"/>
      <c r="K52" s="10" t="str">
        <f t="shared" si="5"/>
        <v/>
      </c>
    </row>
    <row r="53" spans="1:11" ht="18" customHeight="1" x14ac:dyDescent="0.35">
      <c r="A53" s="8">
        <f t="shared" si="3"/>
        <v>43</v>
      </c>
      <c r="B53" s="1"/>
      <c r="C53" s="2"/>
      <c r="D53" s="2"/>
      <c r="E53" s="1"/>
      <c r="F53" s="3"/>
      <c r="G53" s="3"/>
      <c r="H53" s="9" t="str">
        <f t="shared" si="4"/>
        <v/>
      </c>
      <c r="I53" s="2"/>
      <c r="K53" s="10" t="str">
        <f t="shared" si="5"/>
        <v/>
      </c>
    </row>
    <row r="54" spans="1:11" ht="18" customHeight="1" x14ac:dyDescent="0.35">
      <c r="A54" s="8">
        <f t="shared" si="3"/>
        <v>44</v>
      </c>
      <c r="B54" s="1"/>
      <c r="C54" s="2"/>
      <c r="D54" s="2"/>
      <c r="E54" s="1"/>
      <c r="F54" s="3"/>
      <c r="G54" s="3"/>
      <c r="H54" s="9" t="str">
        <f t="shared" si="4"/>
        <v/>
      </c>
      <c r="I54" s="2"/>
      <c r="K54" s="10" t="str">
        <f t="shared" si="5"/>
        <v/>
      </c>
    </row>
    <row r="55" spans="1:11" ht="18" customHeight="1" x14ac:dyDescent="0.35">
      <c r="A55" s="8">
        <f t="shared" si="3"/>
        <v>45</v>
      </c>
      <c r="B55" s="1"/>
      <c r="C55" s="2"/>
      <c r="D55" s="2"/>
      <c r="E55" s="1"/>
      <c r="F55" s="3"/>
      <c r="G55" s="3"/>
      <c r="H55" s="9" t="str">
        <f t="shared" si="4"/>
        <v/>
      </c>
      <c r="I55" s="2"/>
      <c r="K55" s="10" t="str">
        <f t="shared" si="5"/>
        <v/>
      </c>
    </row>
    <row r="56" spans="1:11" ht="18" customHeight="1" x14ac:dyDescent="0.35">
      <c r="A56" s="8">
        <f t="shared" si="3"/>
        <v>46</v>
      </c>
      <c r="B56" s="1"/>
      <c r="C56" s="2"/>
      <c r="D56" s="2"/>
      <c r="E56" s="1"/>
      <c r="F56" s="3"/>
      <c r="G56" s="3"/>
      <c r="H56" s="9" t="str">
        <f t="shared" si="4"/>
        <v/>
      </c>
      <c r="I56" s="2"/>
      <c r="K56" s="10" t="str">
        <f t="shared" si="5"/>
        <v/>
      </c>
    </row>
    <row r="57" spans="1:11" ht="18" customHeight="1" x14ac:dyDescent="0.35">
      <c r="A57" s="8">
        <f t="shared" si="3"/>
        <v>47</v>
      </c>
      <c r="B57" s="1"/>
      <c r="C57" s="2"/>
      <c r="D57" s="2"/>
      <c r="E57" s="1"/>
      <c r="F57" s="3"/>
      <c r="G57" s="3"/>
      <c r="H57" s="9" t="str">
        <f t="shared" si="4"/>
        <v/>
      </c>
      <c r="I57" s="2"/>
      <c r="K57" s="10" t="str">
        <f t="shared" si="5"/>
        <v/>
      </c>
    </row>
    <row r="58" spans="1:11" ht="18" customHeight="1" x14ac:dyDescent="0.35">
      <c r="A58" s="8">
        <f t="shared" si="3"/>
        <v>48</v>
      </c>
      <c r="B58" s="1"/>
      <c r="C58" s="2"/>
      <c r="D58" s="2"/>
      <c r="E58" s="1"/>
      <c r="F58" s="3"/>
      <c r="G58" s="3"/>
      <c r="H58" s="9" t="str">
        <f t="shared" si="4"/>
        <v/>
      </c>
      <c r="I58" s="2"/>
      <c r="K58" s="10" t="str">
        <f t="shared" si="5"/>
        <v/>
      </c>
    </row>
    <row r="59" spans="1:11" ht="18" customHeight="1" x14ac:dyDescent="0.35">
      <c r="A59" s="8">
        <f t="shared" si="3"/>
        <v>49</v>
      </c>
      <c r="B59" s="1"/>
      <c r="C59" s="2"/>
      <c r="D59" s="2"/>
      <c r="E59" s="1"/>
      <c r="F59" s="3"/>
      <c r="G59" s="3"/>
      <c r="H59" s="9" t="str">
        <f t="shared" si="4"/>
        <v/>
      </c>
      <c r="I59" s="2"/>
      <c r="K59" s="10" t="str">
        <f t="shared" si="5"/>
        <v/>
      </c>
    </row>
    <row r="60" spans="1:11" ht="18" customHeight="1" x14ac:dyDescent="0.35">
      <c r="A60" s="8">
        <f t="shared" si="3"/>
        <v>50</v>
      </c>
      <c r="B60" s="1"/>
      <c r="C60" s="2"/>
      <c r="D60" s="2"/>
      <c r="E60" s="1"/>
      <c r="F60" s="3"/>
      <c r="G60" s="3"/>
      <c r="H60" s="9" t="str">
        <f t="shared" si="4"/>
        <v/>
      </c>
      <c r="I60" s="2"/>
      <c r="K60" s="10" t="str">
        <f t="shared" si="5"/>
        <v/>
      </c>
    </row>
    <row r="61" spans="1:11" ht="24" customHeight="1" x14ac:dyDescent="0.35">
      <c r="A61" s="34" t="s">
        <v>20</v>
      </c>
      <c r="B61" s="23"/>
      <c r="C61" s="23"/>
      <c r="D61" s="23"/>
      <c r="E61" s="23"/>
      <c r="F61" s="23"/>
      <c r="G61" s="24"/>
      <c r="H61" s="11">
        <f>SUM(H11:H60)</f>
        <v>0</v>
      </c>
      <c r="I61" s="12"/>
    </row>
    <row r="62" spans="1:11" ht="30" customHeight="1" x14ac:dyDescent="0.35">
      <c r="A62" s="25" t="s">
        <v>21</v>
      </c>
      <c r="B62" s="21"/>
      <c r="C62" s="21"/>
      <c r="D62" s="21"/>
      <c r="E62" s="21"/>
      <c r="F62" s="21"/>
      <c r="G62" s="21"/>
      <c r="H62" s="21"/>
      <c r="I62" s="21"/>
    </row>
    <row r="63" spans="1:11" ht="8" customHeight="1" x14ac:dyDescent="0.35"/>
    <row r="64" spans="1:11" ht="22" customHeight="1" x14ac:dyDescent="0.35">
      <c r="A64" s="33" t="s">
        <v>22</v>
      </c>
      <c r="B64" s="21"/>
      <c r="C64" s="21"/>
      <c r="D64" s="21"/>
      <c r="E64" s="21"/>
      <c r="F64" s="21"/>
      <c r="G64" s="21"/>
      <c r="H64" s="21"/>
      <c r="I64" s="21"/>
    </row>
    <row r="65" spans="1:9" ht="20" customHeight="1" x14ac:dyDescent="0.35">
      <c r="B65" s="35" t="s">
        <v>11</v>
      </c>
      <c r="C65" s="23"/>
      <c r="D65" s="23"/>
      <c r="E65" s="24"/>
      <c r="F65" s="14" t="s">
        <v>23</v>
      </c>
      <c r="G65" s="35" t="s">
        <v>17</v>
      </c>
      <c r="H65" s="24"/>
    </row>
    <row r="66" spans="1:9" ht="19" customHeight="1" x14ac:dyDescent="0.35">
      <c r="B66" s="22" t="s">
        <v>24</v>
      </c>
      <c r="C66" s="23"/>
      <c r="D66" s="23"/>
      <c r="E66" s="24"/>
      <c r="F66" s="15">
        <f t="shared" ref="F66:F71" si="6">COUNTIF($B$11:$B$60,$B66)</f>
        <v>0</v>
      </c>
      <c r="G66" s="27">
        <f t="shared" ref="G66:G71" si="7">SUMIF($B$11:$B$60,$B66,$H$11:$H$60)</f>
        <v>0</v>
      </c>
      <c r="H66" s="24"/>
    </row>
    <row r="67" spans="1:9" ht="19" customHeight="1" x14ac:dyDescent="0.35">
      <c r="B67" s="22" t="s">
        <v>25</v>
      </c>
      <c r="C67" s="23"/>
      <c r="D67" s="23"/>
      <c r="E67" s="24"/>
      <c r="F67" s="15">
        <f t="shared" si="6"/>
        <v>0</v>
      </c>
      <c r="G67" s="27">
        <f t="shared" si="7"/>
        <v>0</v>
      </c>
      <c r="H67" s="24"/>
    </row>
    <row r="68" spans="1:9" ht="19" customHeight="1" x14ac:dyDescent="0.35">
      <c r="B68" s="22" t="s">
        <v>26</v>
      </c>
      <c r="C68" s="23"/>
      <c r="D68" s="23"/>
      <c r="E68" s="24"/>
      <c r="F68" s="15">
        <f t="shared" si="6"/>
        <v>0</v>
      </c>
      <c r="G68" s="27">
        <f t="shared" si="7"/>
        <v>0</v>
      </c>
      <c r="H68" s="24"/>
    </row>
    <row r="69" spans="1:9" ht="19" customHeight="1" x14ac:dyDescent="0.35">
      <c r="B69" s="22" t="s">
        <v>27</v>
      </c>
      <c r="C69" s="23"/>
      <c r="D69" s="23"/>
      <c r="E69" s="24"/>
      <c r="F69" s="15">
        <f t="shared" si="6"/>
        <v>0</v>
      </c>
      <c r="G69" s="27">
        <f t="shared" si="7"/>
        <v>0</v>
      </c>
      <c r="H69" s="24"/>
    </row>
    <row r="70" spans="1:9" ht="19" customHeight="1" x14ac:dyDescent="0.35">
      <c r="B70" s="22" t="s">
        <v>28</v>
      </c>
      <c r="C70" s="23"/>
      <c r="D70" s="23"/>
      <c r="E70" s="24"/>
      <c r="F70" s="15">
        <f t="shared" si="6"/>
        <v>0</v>
      </c>
      <c r="G70" s="27">
        <f t="shared" si="7"/>
        <v>0</v>
      </c>
      <c r="H70" s="24"/>
    </row>
    <row r="71" spans="1:9" ht="19" customHeight="1" x14ac:dyDescent="0.35">
      <c r="B71" s="22" t="s">
        <v>29</v>
      </c>
      <c r="C71" s="23"/>
      <c r="D71" s="23"/>
      <c r="E71" s="24"/>
      <c r="F71" s="15">
        <f t="shared" si="6"/>
        <v>0</v>
      </c>
      <c r="G71" s="27">
        <f t="shared" si="7"/>
        <v>0</v>
      </c>
      <c r="H71" s="24"/>
    </row>
    <row r="72" spans="1:9" ht="24" customHeight="1" x14ac:dyDescent="0.35">
      <c r="B72" s="26" t="s">
        <v>30</v>
      </c>
      <c r="C72" s="23"/>
      <c r="D72" s="23"/>
      <c r="E72" s="24"/>
      <c r="F72" s="16">
        <f>SUM(F66:F71)</f>
        <v>0</v>
      </c>
      <c r="G72" s="28">
        <f>SUM(G66:G71)</f>
        <v>0</v>
      </c>
      <c r="H72" s="24"/>
    </row>
    <row r="73" spans="1:9" ht="24" customHeight="1" x14ac:dyDescent="0.35">
      <c r="B73" s="37" t="str">
        <f>IF(COUNTIF($K$11:$K$60,"?*")&gt;0,"⚠ 要確認　入力チェック列に "&amp;COUNTIF($K$11:$K$60,"?*")&amp;" 件のエラーがあります",IF(COUNTA($C$11:$C$60)=0,"品名と数量・単価を入れると、ここに検算の結果が出ます",IF(ROUND(H61-G72,0)=0,"✔ 検算OK　入力エラーがなく、明細と区分別の合計が一致しています（"&amp;TEXT(H61,"#,##0")&amp;" 円）","⚠ 要確認　明細と区分別の合計が一致しません。差額 "&amp;TEXT(H61-G72,"#,##0")&amp;" 円")))</f>
        <v>品名と数量・単価を入れると、ここに検算の結果が出ます</v>
      </c>
      <c r="C73" s="23"/>
      <c r="D73" s="23"/>
      <c r="E73" s="23"/>
      <c r="F73" s="23"/>
      <c r="G73" s="23"/>
      <c r="H73" s="24"/>
    </row>
    <row r="74" spans="1:9" ht="8" customHeight="1" x14ac:dyDescent="0.35"/>
    <row r="75" spans="1:9" ht="22" customHeight="1" x14ac:dyDescent="0.35">
      <c r="A75" s="33" t="s">
        <v>31</v>
      </c>
      <c r="B75" s="21"/>
      <c r="C75" s="21"/>
      <c r="D75" s="21"/>
      <c r="E75" s="21"/>
      <c r="F75" s="21"/>
      <c r="G75" s="21"/>
      <c r="H75" s="21"/>
      <c r="I75" s="21"/>
    </row>
    <row r="76" spans="1:9" ht="20" customHeight="1" x14ac:dyDescent="0.35">
      <c r="B76" s="22" t="s">
        <v>32</v>
      </c>
      <c r="C76" s="23"/>
      <c r="D76" s="23"/>
      <c r="E76" s="23"/>
      <c r="F76" s="24"/>
      <c r="G76" s="36"/>
      <c r="H76" s="31"/>
    </row>
    <row r="77" spans="1:9" ht="20" customHeight="1" x14ac:dyDescent="0.35">
      <c r="B77" s="22" t="s">
        <v>33</v>
      </c>
      <c r="C77" s="23"/>
      <c r="D77" s="23"/>
      <c r="E77" s="23"/>
      <c r="F77" s="24"/>
      <c r="G77" s="36"/>
      <c r="H77" s="31"/>
    </row>
    <row r="78" spans="1:9" ht="20" customHeight="1" x14ac:dyDescent="0.35">
      <c r="B78" s="22" t="s">
        <v>34</v>
      </c>
      <c r="C78" s="23"/>
      <c r="D78" s="23"/>
      <c r="E78" s="23"/>
      <c r="F78" s="24"/>
      <c r="G78" s="27">
        <f>G84</f>
        <v>0</v>
      </c>
      <c r="H78" s="24"/>
    </row>
    <row r="79" spans="1:9" ht="24" customHeight="1" x14ac:dyDescent="0.35">
      <c r="B79" s="26" t="s">
        <v>35</v>
      </c>
      <c r="C79" s="23"/>
      <c r="D79" s="23"/>
      <c r="E79" s="23"/>
      <c r="F79" s="24"/>
      <c r="G79" s="28" t="str">
        <f>IF(AND(G76="",G77=""),"",N(G76)+N(G77)-G78)</f>
        <v/>
      </c>
      <c r="H79" s="24"/>
    </row>
    <row r="80" spans="1:9" ht="45" customHeight="1" x14ac:dyDescent="0.35">
      <c r="A80" s="25" t="s">
        <v>36</v>
      </c>
      <c r="B80" s="21"/>
      <c r="C80" s="21"/>
      <c r="D80" s="21"/>
      <c r="E80" s="21"/>
      <c r="F80" s="21"/>
      <c r="G80" s="21"/>
      <c r="H80" s="21"/>
      <c r="I80" s="21"/>
    </row>
    <row r="81" spans="1:9" ht="16" customHeight="1" x14ac:dyDescent="0.35">
      <c r="A81" s="25" t="s">
        <v>37</v>
      </c>
      <c r="B81" s="21"/>
      <c r="C81" s="21"/>
      <c r="D81" s="21"/>
      <c r="E81" s="21"/>
      <c r="F81" s="21"/>
      <c r="G81" s="21"/>
      <c r="H81" s="21"/>
      <c r="I81" s="21"/>
    </row>
    <row r="82" spans="1:9" ht="8" customHeight="1" x14ac:dyDescent="0.35"/>
    <row r="83" spans="1:9" ht="22" customHeight="1" x14ac:dyDescent="0.35">
      <c r="A83" s="33" t="s">
        <v>38</v>
      </c>
      <c r="B83" s="21"/>
      <c r="C83" s="21"/>
      <c r="D83" s="21"/>
      <c r="E83" s="21"/>
      <c r="F83" s="21"/>
      <c r="G83" s="21"/>
      <c r="H83" s="21"/>
      <c r="I83" s="21"/>
    </row>
    <row r="84" spans="1:9" ht="20" customHeight="1" x14ac:dyDescent="0.35">
      <c r="B84" s="22" t="s">
        <v>39</v>
      </c>
      <c r="C84" s="23"/>
      <c r="D84" s="23"/>
      <c r="E84" s="23"/>
      <c r="F84" s="24"/>
      <c r="G84" s="27">
        <f>G66+G67</f>
        <v>0</v>
      </c>
      <c r="H84" s="24"/>
    </row>
    <row r="85" spans="1:9" ht="20" customHeight="1" x14ac:dyDescent="0.35">
      <c r="B85" s="22" t="s">
        <v>40</v>
      </c>
      <c r="C85" s="23"/>
      <c r="D85" s="23"/>
      <c r="E85" s="23"/>
      <c r="F85" s="24"/>
      <c r="G85" s="27">
        <f>G68+G69+G70</f>
        <v>0</v>
      </c>
      <c r="H85" s="24"/>
    </row>
    <row r="86" spans="1:9" ht="20" customHeight="1" x14ac:dyDescent="0.35">
      <c r="B86" s="22" t="s">
        <v>41</v>
      </c>
      <c r="C86" s="23"/>
      <c r="D86" s="23"/>
      <c r="E86" s="23"/>
      <c r="F86" s="24"/>
      <c r="G86" s="27">
        <f>G71</f>
        <v>0</v>
      </c>
      <c r="H86" s="24"/>
    </row>
    <row r="87" spans="1:9" ht="20" customHeight="1" x14ac:dyDescent="0.35">
      <c r="B87" s="22" t="s">
        <v>42</v>
      </c>
      <c r="C87" s="23"/>
      <c r="D87" s="23"/>
      <c r="E87" s="23"/>
      <c r="F87" s="24"/>
      <c r="G87" s="27">
        <f>H61</f>
        <v>0</v>
      </c>
      <c r="H87" s="24"/>
    </row>
    <row r="88" spans="1:9" ht="30" customHeight="1" x14ac:dyDescent="0.35">
      <c r="A88" s="25" t="s">
        <v>43</v>
      </c>
      <c r="B88" s="21"/>
      <c r="C88" s="21"/>
      <c r="D88" s="21"/>
      <c r="E88" s="21"/>
      <c r="F88" s="21"/>
      <c r="G88" s="21"/>
      <c r="H88" s="21"/>
      <c r="I88" s="21"/>
    </row>
    <row r="89" spans="1:9" ht="30" customHeight="1" x14ac:dyDescent="0.35">
      <c r="A89" s="25" t="s">
        <v>44</v>
      </c>
      <c r="B89" s="21"/>
      <c r="C89" s="21"/>
      <c r="D89" s="21"/>
      <c r="E89" s="21"/>
      <c r="F89" s="21"/>
      <c r="G89" s="21"/>
      <c r="H89" s="21"/>
      <c r="I89" s="21"/>
    </row>
    <row r="90" spans="1:9" ht="30" customHeight="1" x14ac:dyDescent="0.35">
      <c r="A90" s="25" t="s">
        <v>45</v>
      </c>
      <c r="B90" s="21"/>
      <c r="C90" s="21"/>
      <c r="D90" s="21"/>
      <c r="E90" s="21"/>
      <c r="F90" s="21"/>
      <c r="G90" s="21"/>
      <c r="H90" s="21"/>
      <c r="I90" s="21"/>
    </row>
    <row r="91" spans="1:9" ht="30" customHeight="1" x14ac:dyDescent="0.35">
      <c r="A91" s="25" t="s">
        <v>46</v>
      </c>
      <c r="B91" s="21"/>
      <c r="C91" s="21"/>
      <c r="D91" s="21"/>
      <c r="E91" s="21"/>
      <c r="F91" s="21"/>
      <c r="G91" s="21"/>
      <c r="H91" s="21"/>
      <c r="I91" s="21"/>
    </row>
  </sheetData>
  <sheetProtection algorithmName="SHA-512" hashValue="nS395W8kbs835Q5H1JNEJsZv1GUwua9bzhZUiZqn2b2qSVOScYyx1UlAjVO/qrFtVsvZW1wJejW745bh7FuOBQ==" saltValue="R3IaEMNAChM+hAKnH04GjA==" spinCount="100000" sheet="1" objects="1" scenarios="1" formatCells="0" formatColumns="0" formatRows="0" insertRows="0" deleteRows="0" sort="0" autoFilter="0"/>
  <mergeCells count="60">
    <mergeCell ref="A90:I90"/>
    <mergeCell ref="C6:D6"/>
    <mergeCell ref="G77:H77"/>
    <mergeCell ref="B65:E65"/>
    <mergeCell ref="G86:H86"/>
    <mergeCell ref="A75:I75"/>
    <mergeCell ref="A89:I89"/>
    <mergeCell ref="A80:I80"/>
    <mergeCell ref="B77:F77"/>
    <mergeCell ref="G85:H85"/>
    <mergeCell ref="G76:H76"/>
    <mergeCell ref="B73:H73"/>
    <mergeCell ref="A64:I64"/>
    <mergeCell ref="C7:D7"/>
    <mergeCell ref="A83:I83"/>
    <mergeCell ref="B84:F84"/>
    <mergeCell ref="C5:D5"/>
    <mergeCell ref="B68:E68"/>
    <mergeCell ref="G71:H71"/>
    <mergeCell ref="E5:F5"/>
    <mergeCell ref="G67:H67"/>
    <mergeCell ref="G70:H70"/>
    <mergeCell ref="A6:B6"/>
    <mergeCell ref="E7:F7"/>
    <mergeCell ref="B69:E69"/>
    <mergeCell ref="G65:H65"/>
    <mergeCell ref="B70:E70"/>
    <mergeCell ref="A5:B5"/>
    <mergeCell ref="G79:H79"/>
    <mergeCell ref="B67:E67"/>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A1:I1"/>
    <mergeCell ref="B76:F76"/>
    <mergeCell ref="A88:I88"/>
    <mergeCell ref="B79:F79"/>
    <mergeCell ref="G84:H84"/>
    <mergeCell ref="B85:F85"/>
    <mergeCell ref="G72:H72"/>
    <mergeCell ref="A2:I2"/>
    <mergeCell ref="A7:B7"/>
    <mergeCell ref="G7:H7"/>
    <mergeCell ref="B86:F86"/>
    <mergeCell ref="B72:E72"/>
    <mergeCell ref="G66:H66"/>
    <mergeCell ref="G6:H6"/>
    <mergeCell ref="G5:H5"/>
    <mergeCell ref="A9:I9"/>
  </mergeCells>
  <phoneticPr fontId="15"/>
  <conditionalFormatting sqref="B73:H73">
    <cfRule type="expression" dxfId="3" priority="2">
      <formula>LEFT($B73,1)="⚠"</formula>
    </cfRule>
  </conditionalFormatting>
  <conditionalFormatting sqref="K11:K60">
    <cfRule type="expression" dxfId="2" priority="1">
      <formula>$K11&lt;&gt;""</formula>
    </cfRule>
  </conditionalFormatting>
  <dataValidations count="6">
    <dataValidation type="list" allowBlank="1" showErrorMessage="1" errorTitle="経理方式を確認してください" error="一覧から経理方式を選択してください。" sqref="C7" xr:uid="{00000000-0002-0000-0000-000000000000}">
      <formula1>"税抜経理,税込経理"</formula1>
    </dataValidation>
    <dataValidation type="list" allowBlank="1" showErrorMessage="1" errorTitle="評価方法を確認してください" error="一覧から評価方法を選択してください。" sqref="G7" xr:uid="{00000000-0002-0000-0000-000001000000}">
      <formula1>"最終仕入原価法（原価法）,個別法（原価法）,総平均法（原価法）,移動平均法（原価法）,売価還元法（原価法）,低価法"</formula1>
    </dataValidation>
    <dataValidation type="list" showErrorMessage="1" errorTitle="区分を確認してください" error="一覧から区分を選択してください。" sqref="B11:B60" xr:uid="{00000000-0002-0000-0000-000003000000}">
      <formula1>"商品,製品,半製品,原材料,仕掛品,貯蔵品"</formula1>
    </dataValidation>
    <dataValidation type="decimal" operator="greaterThanOrEqual" showErrorMessage="1" errorTitle="入力値を確認してください" error="0以上の数値を入力してください。" sqref="F11:G60" xr:uid="{00000000-0002-0000-0000-000004000000}">
      <formula1>0</formula1>
    </dataValidation>
    <dataValidation type="decimal" operator="greaterThanOrEqual" showErrorMessage="1" errorTitle="金額を確認してください" error="0以上の数値を入力してください。" sqref="G76:G77" xr:uid="{00000000-0002-0000-0000-000006000000}">
      <formula1>0</formula1>
    </dataValidation>
    <dataValidation type="list" allowBlank="1" showErrorMessage="1" sqref="B11:B60" xr:uid="{73073D85-9042-4E76-96BE-D3696C3217E2}">
      <formula1>"商品,製品,半製品,原材料,仕掛品,貯蔵品"</formula1>
    </dataValidation>
  </dataValidations>
  <pageMargins left="0.4" right="0.4" top="0.5" bottom="0.5" header="0.5" footer="0.5"/>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K91"/>
  <sheetViews>
    <sheetView showGridLines="0" workbookViewId="0">
      <pane ySplit="10" topLeftCell="A11" activePane="bottomLeft" state="frozen"/>
      <selection pane="bottomLeft" sqref="A1:I1"/>
    </sheetView>
  </sheetViews>
  <sheetFormatPr defaultRowHeight="14.5" x14ac:dyDescent="0.35"/>
  <cols>
    <col min="1" max="1" width="5" customWidth="1"/>
    <col min="2" max="2" width="10" customWidth="1"/>
    <col min="3" max="3" width="34" customWidth="1"/>
    <col min="4" max="4" width="14" customWidth="1"/>
    <col min="5" max="5" width="6" customWidth="1"/>
    <col min="6" max="6" width="10" customWidth="1"/>
    <col min="7" max="7" width="12" customWidth="1"/>
    <col min="8" max="8" width="14" customWidth="1"/>
    <col min="9" max="9" width="20" customWidth="1"/>
    <col min="10" max="10" width="2" customWidth="1"/>
    <col min="11" max="11" width="46" customWidth="1"/>
  </cols>
  <sheetData>
    <row r="1" spans="1:11" ht="30" customHeight="1" x14ac:dyDescent="0.35">
      <c r="A1" s="20" t="s">
        <v>0</v>
      </c>
      <c r="B1" s="21"/>
      <c r="C1" s="21"/>
      <c r="D1" s="21"/>
      <c r="E1" s="21"/>
      <c r="F1" s="21"/>
      <c r="G1" s="21"/>
      <c r="H1" s="21"/>
      <c r="I1" s="21"/>
    </row>
    <row r="2" spans="1:11" ht="16" customHeight="1" x14ac:dyDescent="0.35">
      <c r="A2" s="29" t="s">
        <v>1</v>
      </c>
      <c r="B2" s="21"/>
      <c r="C2" s="21"/>
      <c r="D2" s="21"/>
      <c r="E2" s="21"/>
      <c r="F2" s="21"/>
      <c r="G2" s="21"/>
      <c r="H2" s="21"/>
      <c r="I2" s="21"/>
    </row>
    <row r="3" spans="1:11" ht="6" customHeight="1" x14ac:dyDescent="0.35"/>
    <row r="4" spans="1:11" ht="22" customHeight="1" x14ac:dyDescent="0.35">
      <c r="A4" s="33" t="s">
        <v>2</v>
      </c>
      <c r="B4" s="21"/>
      <c r="C4" s="21"/>
      <c r="D4" s="21"/>
      <c r="E4" s="21"/>
      <c r="F4" s="21"/>
      <c r="G4" s="21"/>
      <c r="H4" s="21"/>
      <c r="I4" s="21"/>
    </row>
    <row r="5" spans="1:11" ht="20" customHeight="1" x14ac:dyDescent="0.35">
      <c r="A5" s="22" t="s">
        <v>3</v>
      </c>
      <c r="B5" s="24"/>
      <c r="C5" s="30" t="s">
        <v>47</v>
      </c>
      <c r="D5" s="31"/>
      <c r="E5" s="22" t="s">
        <v>4</v>
      </c>
      <c r="F5" s="24"/>
      <c r="G5" s="32">
        <v>46387</v>
      </c>
      <c r="H5" s="31"/>
      <c r="I5" s="4"/>
    </row>
    <row r="6" spans="1:11" ht="20" customHeight="1" x14ac:dyDescent="0.35">
      <c r="A6" s="22" t="s">
        <v>5</v>
      </c>
      <c r="B6" s="24"/>
      <c r="C6" s="32">
        <v>46023</v>
      </c>
      <c r="D6" s="31"/>
      <c r="E6" s="22" t="s">
        <v>6</v>
      </c>
      <c r="F6" s="24"/>
      <c r="G6" s="32">
        <v>46387</v>
      </c>
      <c r="H6" s="31"/>
      <c r="I6" s="4"/>
    </row>
    <row r="7" spans="1:11" ht="20" customHeight="1" x14ac:dyDescent="0.35">
      <c r="A7" s="22" t="s">
        <v>7</v>
      </c>
      <c r="B7" s="24"/>
      <c r="C7" s="30" t="s">
        <v>48</v>
      </c>
      <c r="D7" s="31"/>
      <c r="E7" s="22" t="s">
        <v>8</v>
      </c>
      <c r="F7" s="24"/>
      <c r="G7" s="30" t="s">
        <v>49</v>
      </c>
      <c r="H7" s="31"/>
      <c r="I7" s="4"/>
    </row>
    <row r="8" spans="1:11" ht="8" customHeight="1" x14ac:dyDescent="0.35"/>
    <row r="9" spans="1:11" ht="22" customHeight="1" x14ac:dyDescent="0.35">
      <c r="A9" s="33" t="s">
        <v>9</v>
      </c>
      <c r="B9" s="21"/>
      <c r="C9" s="21"/>
      <c r="D9" s="21"/>
      <c r="E9" s="21"/>
      <c r="F9" s="21"/>
      <c r="G9" s="21"/>
      <c r="H9" s="21"/>
      <c r="I9" s="21"/>
    </row>
    <row r="10" spans="1:11" ht="30" customHeight="1" x14ac:dyDescent="0.5">
      <c r="A10" s="5" t="s">
        <v>10</v>
      </c>
      <c r="B10" s="5" t="s">
        <v>11</v>
      </c>
      <c r="C10" s="6" t="s">
        <v>12</v>
      </c>
      <c r="D10" s="5" t="s">
        <v>13</v>
      </c>
      <c r="E10" s="5" t="s">
        <v>14</v>
      </c>
      <c r="F10" s="5" t="s">
        <v>15</v>
      </c>
      <c r="G10" s="5" t="s">
        <v>16</v>
      </c>
      <c r="H10" s="5" t="s">
        <v>17</v>
      </c>
      <c r="I10" s="5" t="s">
        <v>18</v>
      </c>
      <c r="K10" s="7" t="s">
        <v>19</v>
      </c>
    </row>
    <row r="11" spans="1:11" ht="18" customHeight="1" x14ac:dyDescent="0.35">
      <c r="A11" s="8">
        <f t="shared" ref="A11:A42" si="0">ROW()-10</f>
        <v>1</v>
      </c>
      <c r="B11" s="1" t="s">
        <v>24</v>
      </c>
      <c r="C11" s="2" t="s">
        <v>50</v>
      </c>
      <c r="D11" s="2" t="s">
        <v>51</v>
      </c>
      <c r="E11" s="1" t="s">
        <v>52</v>
      </c>
      <c r="F11" s="3">
        <v>1200</v>
      </c>
      <c r="G11" s="3">
        <v>48</v>
      </c>
      <c r="H11" s="9">
        <f t="shared" ref="H11:H42" si="1">IF(OR($F11="",$G11=""),"",IF(OR(NOT(ISNUMBER($F11)),NOT(ISNUMBER($G11)),$F11&lt;0,$G11&lt;0),"",ROUND($F11*$G11,0)))</f>
        <v>57600</v>
      </c>
      <c r="I11" s="2"/>
      <c r="K11" s="10" t="str">
        <f t="shared" ref="K11:K42" si="2">IF(AND($C11="",$B11="",$F11="",$G11=""),"",IF($C11="","品名・規格が未入力です",IF($B11="","区分が未選択です",IF(COUNTIF($B$66:$B$71,$B11)=0,"区分が不正です",IF($F11="","実地数量が未入力です",IF($G11="","単価が未入力です",IF(NOT(ISNUMBER($F11)),"実地数量は数値で入力してください",IF(NOT(ISNUMBER($G11)),"単価は数値で入力してください",IF($F11&lt;0,"実地数量がマイナスです",IF($G11&lt;0,"単価がマイナスです",""))))))))))</f>
        <v/>
      </c>
    </row>
    <row r="12" spans="1:11" ht="18" customHeight="1" x14ac:dyDescent="0.35">
      <c r="A12" s="8">
        <f t="shared" si="0"/>
        <v>2</v>
      </c>
      <c r="B12" s="1" t="s">
        <v>24</v>
      </c>
      <c r="C12" s="2" t="s">
        <v>53</v>
      </c>
      <c r="D12" s="2" t="s">
        <v>51</v>
      </c>
      <c r="E12" s="1" t="s">
        <v>52</v>
      </c>
      <c r="F12" s="3">
        <v>340</v>
      </c>
      <c r="G12" s="3">
        <v>48</v>
      </c>
      <c r="H12" s="9">
        <f t="shared" si="1"/>
        <v>16320</v>
      </c>
      <c r="I12" s="2"/>
      <c r="K12" s="10" t="str">
        <f t="shared" si="2"/>
        <v/>
      </c>
    </row>
    <row r="13" spans="1:11" ht="18" customHeight="1" x14ac:dyDescent="0.35">
      <c r="A13" s="8">
        <f t="shared" si="0"/>
        <v>3</v>
      </c>
      <c r="B13" s="1" t="s">
        <v>24</v>
      </c>
      <c r="C13" s="2" t="s">
        <v>54</v>
      </c>
      <c r="D13" s="2" t="s">
        <v>51</v>
      </c>
      <c r="E13" s="1" t="s">
        <v>55</v>
      </c>
      <c r="F13" s="3">
        <v>210</v>
      </c>
      <c r="G13" s="3">
        <v>126</v>
      </c>
      <c r="H13" s="9">
        <f t="shared" si="1"/>
        <v>26460</v>
      </c>
      <c r="I13" s="2"/>
      <c r="K13" s="10" t="str">
        <f t="shared" si="2"/>
        <v/>
      </c>
    </row>
    <row r="14" spans="1:11" ht="18" customHeight="1" x14ac:dyDescent="0.35">
      <c r="A14" s="8">
        <f t="shared" si="0"/>
        <v>4</v>
      </c>
      <c r="B14" s="1" t="s">
        <v>24</v>
      </c>
      <c r="C14" s="2" t="s">
        <v>54</v>
      </c>
      <c r="D14" s="2" t="s">
        <v>56</v>
      </c>
      <c r="E14" s="1" t="s">
        <v>55</v>
      </c>
      <c r="F14" s="3">
        <v>60</v>
      </c>
      <c r="G14" s="3">
        <v>126</v>
      </c>
      <c r="H14" s="9">
        <f t="shared" si="1"/>
        <v>7560</v>
      </c>
      <c r="I14" s="2"/>
      <c r="K14" s="10" t="str">
        <f t="shared" si="2"/>
        <v/>
      </c>
    </row>
    <row r="15" spans="1:11" ht="18" customHeight="1" x14ac:dyDescent="0.35">
      <c r="A15" s="8">
        <f t="shared" si="0"/>
        <v>5</v>
      </c>
      <c r="B15" s="1" t="s">
        <v>24</v>
      </c>
      <c r="C15" s="2" t="s">
        <v>57</v>
      </c>
      <c r="D15" s="2" t="s">
        <v>51</v>
      </c>
      <c r="E15" s="1" t="s">
        <v>58</v>
      </c>
      <c r="F15" s="3">
        <v>800</v>
      </c>
      <c r="G15" s="3">
        <v>22</v>
      </c>
      <c r="H15" s="9">
        <f t="shared" si="1"/>
        <v>17600</v>
      </c>
      <c r="I15" s="2"/>
      <c r="K15" s="10" t="str">
        <f t="shared" si="2"/>
        <v/>
      </c>
    </row>
    <row r="16" spans="1:11" ht="18" customHeight="1" x14ac:dyDescent="0.35">
      <c r="A16" s="8">
        <f t="shared" si="0"/>
        <v>6</v>
      </c>
      <c r="B16" s="1" t="s">
        <v>25</v>
      </c>
      <c r="C16" s="2" t="s">
        <v>59</v>
      </c>
      <c r="D16" s="2" t="s">
        <v>51</v>
      </c>
      <c r="E16" s="1" t="s">
        <v>55</v>
      </c>
      <c r="F16" s="3">
        <v>180</v>
      </c>
      <c r="G16" s="3">
        <v>640</v>
      </c>
      <c r="H16" s="9">
        <f t="shared" si="1"/>
        <v>115200</v>
      </c>
      <c r="I16" s="2"/>
      <c r="K16" s="10" t="str">
        <f t="shared" si="2"/>
        <v/>
      </c>
    </row>
    <row r="17" spans="1:11" ht="18" customHeight="1" x14ac:dyDescent="0.35">
      <c r="A17" s="8">
        <f t="shared" si="0"/>
        <v>7</v>
      </c>
      <c r="B17" s="1" t="s">
        <v>25</v>
      </c>
      <c r="C17" s="2" t="s">
        <v>60</v>
      </c>
      <c r="D17" s="2" t="s">
        <v>51</v>
      </c>
      <c r="E17" s="1" t="s">
        <v>55</v>
      </c>
      <c r="F17" s="3">
        <v>420</v>
      </c>
      <c r="G17" s="3">
        <v>580</v>
      </c>
      <c r="H17" s="9">
        <f t="shared" si="1"/>
        <v>243600</v>
      </c>
      <c r="I17" s="2"/>
      <c r="K17" s="10" t="str">
        <f t="shared" si="2"/>
        <v/>
      </c>
    </row>
    <row r="18" spans="1:11" ht="18" customHeight="1" x14ac:dyDescent="0.35">
      <c r="A18" s="8">
        <f t="shared" si="0"/>
        <v>8</v>
      </c>
      <c r="B18" s="1" t="s">
        <v>26</v>
      </c>
      <c r="C18" s="2" t="s">
        <v>61</v>
      </c>
      <c r="D18" s="2" t="s">
        <v>62</v>
      </c>
      <c r="E18" s="1" t="s">
        <v>55</v>
      </c>
      <c r="F18" s="3">
        <v>150</v>
      </c>
      <c r="G18" s="3">
        <v>410</v>
      </c>
      <c r="H18" s="9">
        <f t="shared" si="1"/>
        <v>61500</v>
      </c>
      <c r="I18" s="2"/>
      <c r="K18" s="10" t="str">
        <f t="shared" si="2"/>
        <v/>
      </c>
    </row>
    <row r="19" spans="1:11" ht="18" customHeight="1" x14ac:dyDescent="0.35">
      <c r="A19" s="8">
        <f t="shared" si="0"/>
        <v>9</v>
      </c>
      <c r="B19" s="1" t="s">
        <v>27</v>
      </c>
      <c r="C19" s="2" t="s">
        <v>63</v>
      </c>
      <c r="D19" s="2" t="s">
        <v>56</v>
      </c>
      <c r="E19" s="1" t="s">
        <v>64</v>
      </c>
      <c r="F19" s="3">
        <v>12</v>
      </c>
      <c r="G19" s="3">
        <v>9800</v>
      </c>
      <c r="H19" s="9">
        <f t="shared" si="1"/>
        <v>117600</v>
      </c>
      <c r="I19" s="2"/>
      <c r="K19" s="10" t="str">
        <f t="shared" si="2"/>
        <v/>
      </c>
    </row>
    <row r="20" spans="1:11" ht="18" customHeight="1" x14ac:dyDescent="0.35">
      <c r="A20" s="8">
        <f t="shared" si="0"/>
        <v>10</v>
      </c>
      <c r="B20" s="1" t="s">
        <v>27</v>
      </c>
      <c r="C20" s="2" t="s">
        <v>65</v>
      </c>
      <c r="D20" s="2" t="s">
        <v>56</v>
      </c>
      <c r="E20" s="1" t="s">
        <v>66</v>
      </c>
      <c r="F20" s="3">
        <v>260</v>
      </c>
      <c r="G20" s="3">
        <v>180</v>
      </c>
      <c r="H20" s="9">
        <f t="shared" si="1"/>
        <v>46800</v>
      </c>
      <c r="I20" s="2"/>
      <c r="K20" s="10" t="str">
        <f t="shared" si="2"/>
        <v/>
      </c>
    </row>
    <row r="21" spans="1:11" ht="18" customHeight="1" x14ac:dyDescent="0.35">
      <c r="A21" s="8">
        <f t="shared" si="0"/>
        <v>11</v>
      </c>
      <c r="B21" s="1" t="s">
        <v>28</v>
      </c>
      <c r="C21" s="2" t="s">
        <v>67</v>
      </c>
      <c r="D21" s="2" t="s">
        <v>51</v>
      </c>
      <c r="E21" s="1" t="s">
        <v>55</v>
      </c>
      <c r="F21" s="3">
        <v>80</v>
      </c>
      <c r="G21" s="3">
        <v>505</v>
      </c>
      <c r="H21" s="9">
        <f t="shared" si="1"/>
        <v>40400</v>
      </c>
      <c r="I21" s="2"/>
      <c r="K21" s="10" t="str">
        <f t="shared" si="2"/>
        <v/>
      </c>
    </row>
    <row r="22" spans="1:11" ht="18" customHeight="1" x14ac:dyDescent="0.35">
      <c r="A22" s="8">
        <f t="shared" si="0"/>
        <v>12</v>
      </c>
      <c r="B22" s="1" t="s">
        <v>29</v>
      </c>
      <c r="C22" s="2" t="s">
        <v>68</v>
      </c>
      <c r="D22" s="2" t="s">
        <v>51</v>
      </c>
      <c r="E22" s="1" t="s">
        <v>58</v>
      </c>
      <c r="F22" s="3">
        <v>450</v>
      </c>
      <c r="G22" s="3">
        <v>88</v>
      </c>
      <c r="H22" s="9">
        <f t="shared" si="1"/>
        <v>39600</v>
      </c>
      <c r="I22" s="2"/>
      <c r="K22" s="10" t="str">
        <f t="shared" si="2"/>
        <v/>
      </c>
    </row>
    <row r="23" spans="1:11" ht="18" customHeight="1" x14ac:dyDescent="0.35">
      <c r="A23" s="8">
        <f t="shared" si="0"/>
        <v>13</v>
      </c>
      <c r="B23" s="1" t="s">
        <v>29</v>
      </c>
      <c r="C23" s="2" t="s">
        <v>69</v>
      </c>
      <c r="D23" s="2" t="s">
        <v>70</v>
      </c>
      <c r="E23" s="1" t="s">
        <v>58</v>
      </c>
      <c r="F23" s="3">
        <v>120</v>
      </c>
      <c r="G23" s="3">
        <v>84</v>
      </c>
      <c r="H23" s="9">
        <f t="shared" si="1"/>
        <v>10080</v>
      </c>
      <c r="I23" s="2"/>
      <c r="K23" s="10" t="str">
        <f t="shared" si="2"/>
        <v/>
      </c>
    </row>
    <row r="24" spans="1:11" ht="18" customHeight="1" x14ac:dyDescent="0.35">
      <c r="A24" s="8">
        <f t="shared" si="0"/>
        <v>14</v>
      </c>
      <c r="B24" s="1" t="s">
        <v>29</v>
      </c>
      <c r="C24" s="2" t="s">
        <v>71</v>
      </c>
      <c r="D24" s="2" t="s">
        <v>70</v>
      </c>
      <c r="E24" s="1" t="s">
        <v>58</v>
      </c>
      <c r="F24" s="3">
        <v>30</v>
      </c>
      <c r="G24" s="3">
        <v>200</v>
      </c>
      <c r="H24" s="9">
        <f t="shared" si="1"/>
        <v>6000</v>
      </c>
      <c r="I24" s="2" t="s">
        <v>72</v>
      </c>
      <c r="K24" s="10" t="str">
        <f t="shared" si="2"/>
        <v/>
      </c>
    </row>
    <row r="25" spans="1:11" ht="18" customHeight="1" x14ac:dyDescent="0.35">
      <c r="A25" s="8">
        <f t="shared" si="0"/>
        <v>15</v>
      </c>
      <c r="B25" s="1"/>
      <c r="C25" s="2"/>
      <c r="D25" s="2"/>
      <c r="E25" s="1"/>
      <c r="F25" s="3"/>
      <c r="G25" s="3"/>
      <c r="H25" s="9" t="str">
        <f t="shared" si="1"/>
        <v/>
      </c>
      <c r="I25" s="2"/>
      <c r="K25" s="10" t="str">
        <f t="shared" si="2"/>
        <v/>
      </c>
    </row>
    <row r="26" spans="1:11" ht="18" customHeight="1" x14ac:dyDescent="0.35">
      <c r="A26" s="8">
        <f t="shared" si="0"/>
        <v>16</v>
      </c>
      <c r="B26" s="1"/>
      <c r="C26" s="2"/>
      <c r="D26" s="2"/>
      <c r="E26" s="1"/>
      <c r="F26" s="3"/>
      <c r="G26" s="3"/>
      <c r="H26" s="9" t="str">
        <f t="shared" si="1"/>
        <v/>
      </c>
      <c r="I26" s="2"/>
      <c r="K26" s="10" t="str">
        <f t="shared" si="2"/>
        <v/>
      </c>
    </row>
    <row r="27" spans="1:11" ht="18" customHeight="1" x14ac:dyDescent="0.35">
      <c r="A27" s="8">
        <f t="shared" si="0"/>
        <v>17</v>
      </c>
      <c r="B27" s="1"/>
      <c r="C27" s="2"/>
      <c r="D27" s="2"/>
      <c r="E27" s="1"/>
      <c r="F27" s="3"/>
      <c r="G27" s="3"/>
      <c r="H27" s="9" t="str">
        <f t="shared" si="1"/>
        <v/>
      </c>
      <c r="I27" s="2"/>
      <c r="K27" s="10" t="str">
        <f t="shared" si="2"/>
        <v/>
      </c>
    </row>
    <row r="28" spans="1:11" ht="18" customHeight="1" x14ac:dyDescent="0.35">
      <c r="A28" s="8">
        <f t="shared" si="0"/>
        <v>18</v>
      </c>
      <c r="B28" s="1"/>
      <c r="C28" s="2"/>
      <c r="D28" s="2"/>
      <c r="E28" s="1"/>
      <c r="F28" s="3"/>
      <c r="G28" s="3"/>
      <c r="H28" s="9" t="str">
        <f t="shared" si="1"/>
        <v/>
      </c>
      <c r="I28" s="2"/>
      <c r="K28" s="10" t="str">
        <f t="shared" si="2"/>
        <v/>
      </c>
    </row>
    <row r="29" spans="1:11" ht="18" customHeight="1" x14ac:dyDescent="0.35">
      <c r="A29" s="8">
        <f t="shared" si="0"/>
        <v>19</v>
      </c>
      <c r="B29" s="1"/>
      <c r="C29" s="2"/>
      <c r="D29" s="2"/>
      <c r="E29" s="1"/>
      <c r="F29" s="3"/>
      <c r="G29" s="3"/>
      <c r="H29" s="9" t="str">
        <f t="shared" si="1"/>
        <v/>
      </c>
      <c r="I29" s="2"/>
      <c r="K29" s="10" t="str">
        <f t="shared" si="2"/>
        <v/>
      </c>
    </row>
    <row r="30" spans="1:11" ht="18" customHeight="1" x14ac:dyDescent="0.35">
      <c r="A30" s="8">
        <f t="shared" si="0"/>
        <v>20</v>
      </c>
      <c r="B30" s="1"/>
      <c r="C30" s="2"/>
      <c r="D30" s="2"/>
      <c r="E30" s="1"/>
      <c r="F30" s="3"/>
      <c r="G30" s="3"/>
      <c r="H30" s="9" t="str">
        <f t="shared" si="1"/>
        <v/>
      </c>
      <c r="I30" s="2"/>
      <c r="K30" s="10" t="str">
        <f t="shared" si="2"/>
        <v/>
      </c>
    </row>
    <row r="31" spans="1:11" ht="18" customHeight="1" x14ac:dyDescent="0.35">
      <c r="A31" s="8">
        <f t="shared" si="0"/>
        <v>21</v>
      </c>
      <c r="B31" s="1"/>
      <c r="C31" s="2"/>
      <c r="D31" s="2"/>
      <c r="E31" s="1"/>
      <c r="F31" s="3"/>
      <c r="G31" s="3"/>
      <c r="H31" s="9" t="str">
        <f t="shared" si="1"/>
        <v/>
      </c>
      <c r="I31" s="2"/>
      <c r="K31" s="10" t="str">
        <f t="shared" si="2"/>
        <v/>
      </c>
    </row>
    <row r="32" spans="1:11" ht="18" customHeight="1" x14ac:dyDescent="0.35">
      <c r="A32" s="8">
        <f t="shared" si="0"/>
        <v>22</v>
      </c>
      <c r="B32" s="1"/>
      <c r="C32" s="2"/>
      <c r="D32" s="2"/>
      <c r="E32" s="1"/>
      <c r="F32" s="3"/>
      <c r="G32" s="3"/>
      <c r="H32" s="9" t="str">
        <f t="shared" si="1"/>
        <v/>
      </c>
      <c r="I32" s="2"/>
      <c r="K32" s="10" t="str">
        <f t="shared" si="2"/>
        <v/>
      </c>
    </row>
    <row r="33" spans="1:11" ht="18" customHeight="1" x14ac:dyDescent="0.35">
      <c r="A33" s="8">
        <f t="shared" si="0"/>
        <v>23</v>
      </c>
      <c r="B33" s="1"/>
      <c r="C33" s="2"/>
      <c r="D33" s="2"/>
      <c r="E33" s="1"/>
      <c r="F33" s="3"/>
      <c r="G33" s="3"/>
      <c r="H33" s="9" t="str">
        <f t="shared" si="1"/>
        <v/>
      </c>
      <c r="I33" s="2"/>
      <c r="K33" s="10" t="str">
        <f t="shared" si="2"/>
        <v/>
      </c>
    </row>
    <row r="34" spans="1:11" ht="18" customHeight="1" x14ac:dyDescent="0.35">
      <c r="A34" s="8">
        <f t="shared" si="0"/>
        <v>24</v>
      </c>
      <c r="B34" s="1"/>
      <c r="C34" s="2"/>
      <c r="D34" s="2"/>
      <c r="E34" s="1"/>
      <c r="F34" s="3"/>
      <c r="G34" s="3"/>
      <c r="H34" s="9" t="str">
        <f t="shared" si="1"/>
        <v/>
      </c>
      <c r="I34" s="2"/>
      <c r="K34" s="10" t="str">
        <f t="shared" si="2"/>
        <v/>
      </c>
    </row>
    <row r="35" spans="1:11" ht="18" customHeight="1" x14ac:dyDescent="0.35">
      <c r="A35" s="8">
        <f t="shared" si="0"/>
        <v>25</v>
      </c>
      <c r="B35" s="1"/>
      <c r="C35" s="2"/>
      <c r="D35" s="2"/>
      <c r="E35" s="1"/>
      <c r="F35" s="3"/>
      <c r="G35" s="3"/>
      <c r="H35" s="9" t="str">
        <f t="shared" si="1"/>
        <v/>
      </c>
      <c r="I35" s="2"/>
      <c r="K35" s="10" t="str">
        <f t="shared" si="2"/>
        <v/>
      </c>
    </row>
    <row r="36" spans="1:11" ht="18" customHeight="1" x14ac:dyDescent="0.35">
      <c r="A36" s="8">
        <f t="shared" si="0"/>
        <v>26</v>
      </c>
      <c r="B36" s="1"/>
      <c r="C36" s="2"/>
      <c r="D36" s="2"/>
      <c r="E36" s="1"/>
      <c r="F36" s="3"/>
      <c r="G36" s="3"/>
      <c r="H36" s="9" t="str">
        <f t="shared" si="1"/>
        <v/>
      </c>
      <c r="I36" s="2"/>
      <c r="K36" s="10" t="str">
        <f t="shared" si="2"/>
        <v/>
      </c>
    </row>
    <row r="37" spans="1:11" ht="18" customHeight="1" x14ac:dyDescent="0.35">
      <c r="A37" s="8">
        <f t="shared" si="0"/>
        <v>27</v>
      </c>
      <c r="B37" s="1"/>
      <c r="C37" s="2"/>
      <c r="D37" s="2"/>
      <c r="E37" s="1"/>
      <c r="F37" s="3"/>
      <c r="G37" s="3"/>
      <c r="H37" s="9" t="str">
        <f t="shared" si="1"/>
        <v/>
      </c>
      <c r="I37" s="2"/>
      <c r="K37" s="10" t="str">
        <f t="shared" si="2"/>
        <v/>
      </c>
    </row>
    <row r="38" spans="1:11" ht="18" customHeight="1" x14ac:dyDescent="0.35">
      <c r="A38" s="8">
        <f t="shared" si="0"/>
        <v>28</v>
      </c>
      <c r="B38" s="1"/>
      <c r="C38" s="2"/>
      <c r="D38" s="2"/>
      <c r="E38" s="1"/>
      <c r="F38" s="3"/>
      <c r="G38" s="3"/>
      <c r="H38" s="9" t="str">
        <f t="shared" si="1"/>
        <v/>
      </c>
      <c r="I38" s="2"/>
      <c r="K38" s="10" t="str">
        <f t="shared" si="2"/>
        <v/>
      </c>
    </row>
    <row r="39" spans="1:11" ht="18" customHeight="1" x14ac:dyDescent="0.35">
      <c r="A39" s="8">
        <f t="shared" si="0"/>
        <v>29</v>
      </c>
      <c r="B39" s="1"/>
      <c r="C39" s="2"/>
      <c r="D39" s="2"/>
      <c r="E39" s="1"/>
      <c r="F39" s="3"/>
      <c r="G39" s="3"/>
      <c r="H39" s="9" t="str">
        <f t="shared" si="1"/>
        <v/>
      </c>
      <c r="I39" s="2"/>
      <c r="K39" s="10" t="str">
        <f t="shared" si="2"/>
        <v/>
      </c>
    </row>
    <row r="40" spans="1:11" ht="18" customHeight="1" x14ac:dyDescent="0.35">
      <c r="A40" s="8">
        <f t="shared" si="0"/>
        <v>30</v>
      </c>
      <c r="B40" s="1"/>
      <c r="C40" s="2"/>
      <c r="D40" s="2"/>
      <c r="E40" s="1"/>
      <c r="F40" s="3"/>
      <c r="G40" s="3"/>
      <c r="H40" s="9" t="str">
        <f t="shared" si="1"/>
        <v/>
      </c>
      <c r="I40" s="2"/>
      <c r="K40" s="10" t="str">
        <f t="shared" si="2"/>
        <v/>
      </c>
    </row>
    <row r="41" spans="1:11" ht="18" customHeight="1" x14ac:dyDescent="0.35">
      <c r="A41" s="8">
        <f t="shared" si="0"/>
        <v>31</v>
      </c>
      <c r="B41" s="1"/>
      <c r="C41" s="2"/>
      <c r="D41" s="2"/>
      <c r="E41" s="1"/>
      <c r="F41" s="3"/>
      <c r="G41" s="3"/>
      <c r="H41" s="9" t="str">
        <f t="shared" si="1"/>
        <v/>
      </c>
      <c r="I41" s="2"/>
      <c r="K41" s="10" t="str">
        <f t="shared" si="2"/>
        <v/>
      </c>
    </row>
    <row r="42" spans="1:11" ht="18" customHeight="1" x14ac:dyDescent="0.35">
      <c r="A42" s="8">
        <f t="shared" si="0"/>
        <v>32</v>
      </c>
      <c r="B42" s="1"/>
      <c r="C42" s="2"/>
      <c r="D42" s="2"/>
      <c r="E42" s="1"/>
      <c r="F42" s="3"/>
      <c r="G42" s="3"/>
      <c r="H42" s="9" t="str">
        <f t="shared" si="1"/>
        <v/>
      </c>
      <c r="I42" s="2"/>
      <c r="K42" s="10" t="str">
        <f t="shared" si="2"/>
        <v/>
      </c>
    </row>
    <row r="43" spans="1:11" ht="18" customHeight="1" x14ac:dyDescent="0.35">
      <c r="A43" s="8">
        <f t="shared" ref="A43:A60" si="3">ROW()-10</f>
        <v>33</v>
      </c>
      <c r="B43" s="1"/>
      <c r="C43" s="2"/>
      <c r="D43" s="2"/>
      <c r="E43" s="1"/>
      <c r="F43" s="3"/>
      <c r="G43" s="3"/>
      <c r="H43" s="9" t="str">
        <f t="shared" ref="H43:H60" si="4">IF(OR($F43="",$G43=""),"",IF(OR(NOT(ISNUMBER($F43)),NOT(ISNUMBER($G43)),$F43&lt;0,$G43&lt;0),"",ROUND($F43*$G43,0)))</f>
        <v/>
      </c>
      <c r="I43" s="2"/>
      <c r="K43" s="10" t="str">
        <f t="shared" ref="K43:K60" si="5">IF(AND($C43="",$B43="",$F43="",$G43=""),"",IF($C43="","品名・規格が未入力です",IF($B43="","区分が未選択です",IF(COUNTIF($B$66:$B$71,$B43)=0,"区分が不正です",IF($F43="","実地数量が未入力です",IF($G43="","単価が未入力です",IF(NOT(ISNUMBER($F43)),"実地数量は数値で入力してください",IF(NOT(ISNUMBER($G43)),"単価は数値で入力してください",IF($F43&lt;0,"実地数量がマイナスです",IF($G43&lt;0,"単価がマイナスです",""))))))))))</f>
        <v/>
      </c>
    </row>
    <row r="44" spans="1:11" ht="18" customHeight="1" x14ac:dyDescent="0.35">
      <c r="A44" s="8">
        <f t="shared" si="3"/>
        <v>34</v>
      </c>
      <c r="B44" s="1"/>
      <c r="C44" s="2"/>
      <c r="D44" s="2"/>
      <c r="E44" s="1"/>
      <c r="F44" s="3"/>
      <c r="G44" s="3"/>
      <c r="H44" s="9" t="str">
        <f t="shared" si="4"/>
        <v/>
      </c>
      <c r="I44" s="2"/>
      <c r="K44" s="10" t="str">
        <f t="shared" si="5"/>
        <v/>
      </c>
    </row>
    <row r="45" spans="1:11" ht="18" customHeight="1" x14ac:dyDescent="0.35">
      <c r="A45" s="8">
        <f t="shared" si="3"/>
        <v>35</v>
      </c>
      <c r="B45" s="1"/>
      <c r="C45" s="2"/>
      <c r="D45" s="2"/>
      <c r="E45" s="1"/>
      <c r="F45" s="3"/>
      <c r="G45" s="3"/>
      <c r="H45" s="9" t="str">
        <f t="shared" si="4"/>
        <v/>
      </c>
      <c r="I45" s="2"/>
      <c r="K45" s="10" t="str">
        <f t="shared" si="5"/>
        <v/>
      </c>
    </row>
    <row r="46" spans="1:11" ht="18" customHeight="1" x14ac:dyDescent="0.35">
      <c r="A46" s="8">
        <f t="shared" si="3"/>
        <v>36</v>
      </c>
      <c r="B46" s="1"/>
      <c r="C46" s="2"/>
      <c r="D46" s="2"/>
      <c r="E46" s="1"/>
      <c r="F46" s="3"/>
      <c r="G46" s="3"/>
      <c r="H46" s="9" t="str">
        <f t="shared" si="4"/>
        <v/>
      </c>
      <c r="I46" s="2"/>
      <c r="K46" s="10" t="str">
        <f t="shared" si="5"/>
        <v/>
      </c>
    </row>
    <row r="47" spans="1:11" ht="18" customHeight="1" x14ac:dyDescent="0.35">
      <c r="A47" s="8">
        <f t="shared" si="3"/>
        <v>37</v>
      </c>
      <c r="B47" s="1"/>
      <c r="C47" s="2"/>
      <c r="D47" s="2"/>
      <c r="E47" s="1"/>
      <c r="F47" s="3"/>
      <c r="G47" s="3"/>
      <c r="H47" s="9" t="str">
        <f t="shared" si="4"/>
        <v/>
      </c>
      <c r="I47" s="2"/>
      <c r="K47" s="10" t="str">
        <f t="shared" si="5"/>
        <v/>
      </c>
    </row>
    <row r="48" spans="1:11" ht="18" customHeight="1" x14ac:dyDescent="0.35">
      <c r="A48" s="8">
        <f t="shared" si="3"/>
        <v>38</v>
      </c>
      <c r="B48" s="1"/>
      <c r="C48" s="2"/>
      <c r="D48" s="2"/>
      <c r="E48" s="1"/>
      <c r="F48" s="3"/>
      <c r="G48" s="3"/>
      <c r="H48" s="9" t="str">
        <f t="shared" si="4"/>
        <v/>
      </c>
      <c r="I48" s="2"/>
      <c r="K48" s="10" t="str">
        <f t="shared" si="5"/>
        <v/>
      </c>
    </row>
    <row r="49" spans="1:11" ht="18" customHeight="1" x14ac:dyDescent="0.35">
      <c r="A49" s="8">
        <f t="shared" si="3"/>
        <v>39</v>
      </c>
      <c r="B49" s="1"/>
      <c r="C49" s="2"/>
      <c r="D49" s="2"/>
      <c r="E49" s="1"/>
      <c r="F49" s="3"/>
      <c r="G49" s="3"/>
      <c r="H49" s="9" t="str">
        <f t="shared" si="4"/>
        <v/>
      </c>
      <c r="I49" s="2"/>
      <c r="K49" s="10" t="str">
        <f t="shared" si="5"/>
        <v/>
      </c>
    </row>
    <row r="50" spans="1:11" ht="18" customHeight="1" x14ac:dyDescent="0.35">
      <c r="A50" s="8">
        <f t="shared" si="3"/>
        <v>40</v>
      </c>
      <c r="B50" s="1"/>
      <c r="C50" s="2"/>
      <c r="D50" s="2"/>
      <c r="E50" s="1"/>
      <c r="F50" s="3"/>
      <c r="G50" s="3"/>
      <c r="H50" s="9" t="str">
        <f t="shared" si="4"/>
        <v/>
      </c>
      <c r="I50" s="2"/>
      <c r="K50" s="10" t="str">
        <f t="shared" si="5"/>
        <v/>
      </c>
    </row>
    <row r="51" spans="1:11" ht="18" customHeight="1" x14ac:dyDescent="0.35">
      <c r="A51" s="8">
        <f t="shared" si="3"/>
        <v>41</v>
      </c>
      <c r="B51" s="1"/>
      <c r="C51" s="2"/>
      <c r="D51" s="2"/>
      <c r="E51" s="1"/>
      <c r="F51" s="3"/>
      <c r="G51" s="3"/>
      <c r="H51" s="9" t="str">
        <f t="shared" si="4"/>
        <v/>
      </c>
      <c r="I51" s="2"/>
      <c r="K51" s="10" t="str">
        <f t="shared" si="5"/>
        <v/>
      </c>
    </row>
    <row r="52" spans="1:11" ht="18" customHeight="1" x14ac:dyDescent="0.35">
      <c r="A52" s="8">
        <f t="shared" si="3"/>
        <v>42</v>
      </c>
      <c r="B52" s="1"/>
      <c r="C52" s="2"/>
      <c r="D52" s="2"/>
      <c r="E52" s="1"/>
      <c r="F52" s="3"/>
      <c r="G52" s="3"/>
      <c r="H52" s="9" t="str">
        <f t="shared" si="4"/>
        <v/>
      </c>
      <c r="I52" s="2"/>
      <c r="K52" s="10" t="str">
        <f t="shared" si="5"/>
        <v/>
      </c>
    </row>
    <row r="53" spans="1:11" ht="18" customHeight="1" x14ac:dyDescent="0.35">
      <c r="A53" s="8">
        <f t="shared" si="3"/>
        <v>43</v>
      </c>
      <c r="B53" s="1"/>
      <c r="C53" s="2"/>
      <c r="D53" s="2"/>
      <c r="E53" s="1"/>
      <c r="F53" s="3"/>
      <c r="G53" s="3"/>
      <c r="H53" s="9" t="str">
        <f t="shared" si="4"/>
        <v/>
      </c>
      <c r="I53" s="2"/>
      <c r="K53" s="10" t="str">
        <f t="shared" si="5"/>
        <v/>
      </c>
    </row>
    <row r="54" spans="1:11" ht="18" customHeight="1" x14ac:dyDescent="0.35">
      <c r="A54" s="8">
        <f t="shared" si="3"/>
        <v>44</v>
      </c>
      <c r="B54" s="1"/>
      <c r="C54" s="2"/>
      <c r="D54" s="2"/>
      <c r="E54" s="1"/>
      <c r="F54" s="3"/>
      <c r="G54" s="3"/>
      <c r="H54" s="9" t="str">
        <f t="shared" si="4"/>
        <v/>
      </c>
      <c r="I54" s="2"/>
      <c r="K54" s="10" t="str">
        <f t="shared" si="5"/>
        <v/>
      </c>
    </row>
    <row r="55" spans="1:11" ht="18" customHeight="1" x14ac:dyDescent="0.35">
      <c r="A55" s="8">
        <f t="shared" si="3"/>
        <v>45</v>
      </c>
      <c r="B55" s="1"/>
      <c r="C55" s="2"/>
      <c r="D55" s="2"/>
      <c r="E55" s="1"/>
      <c r="F55" s="3"/>
      <c r="G55" s="3"/>
      <c r="H55" s="9" t="str">
        <f t="shared" si="4"/>
        <v/>
      </c>
      <c r="I55" s="2"/>
      <c r="K55" s="10" t="str">
        <f t="shared" si="5"/>
        <v/>
      </c>
    </row>
    <row r="56" spans="1:11" ht="18" customHeight="1" x14ac:dyDescent="0.35">
      <c r="A56" s="8">
        <f t="shared" si="3"/>
        <v>46</v>
      </c>
      <c r="B56" s="1"/>
      <c r="C56" s="2"/>
      <c r="D56" s="2"/>
      <c r="E56" s="1"/>
      <c r="F56" s="3"/>
      <c r="G56" s="3"/>
      <c r="H56" s="9" t="str">
        <f t="shared" si="4"/>
        <v/>
      </c>
      <c r="I56" s="2"/>
      <c r="K56" s="10" t="str">
        <f t="shared" si="5"/>
        <v/>
      </c>
    </row>
    <row r="57" spans="1:11" ht="18" customHeight="1" x14ac:dyDescent="0.35">
      <c r="A57" s="8">
        <f t="shared" si="3"/>
        <v>47</v>
      </c>
      <c r="B57" s="1"/>
      <c r="C57" s="2"/>
      <c r="D57" s="2"/>
      <c r="E57" s="1"/>
      <c r="F57" s="3"/>
      <c r="G57" s="3"/>
      <c r="H57" s="9" t="str">
        <f t="shared" si="4"/>
        <v/>
      </c>
      <c r="I57" s="2"/>
      <c r="K57" s="10" t="str">
        <f t="shared" si="5"/>
        <v/>
      </c>
    </row>
    <row r="58" spans="1:11" ht="18" customHeight="1" x14ac:dyDescent="0.35">
      <c r="A58" s="8">
        <f t="shared" si="3"/>
        <v>48</v>
      </c>
      <c r="B58" s="1"/>
      <c r="C58" s="2"/>
      <c r="D58" s="2"/>
      <c r="E58" s="1"/>
      <c r="F58" s="3"/>
      <c r="G58" s="3"/>
      <c r="H58" s="9" t="str">
        <f t="shared" si="4"/>
        <v/>
      </c>
      <c r="I58" s="2"/>
      <c r="K58" s="10" t="str">
        <f t="shared" si="5"/>
        <v/>
      </c>
    </row>
    <row r="59" spans="1:11" ht="18" customHeight="1" x14ac:dyDescent="0.35">
      <c r="A59" s="8">
        <f t="shared" si="3"/>
        <v>49</v>
      </c>
      <c r="B59" s="1"/>
      <c r="C59" s="2"/>
      <c r="D59" s="2"/>
      <c r="E59" s="1"/>
      <c r="F59" s="3"/>
      <c r="G59" s="3"/>
      <c r="H59" s="9" t="str">
        <f t="shared" si="4"/>
        <v/>
      </c>
      <c r="I59" s="2"/>
      <c r="K59" s="10" t="str">
        <f t="shared" si="5"/>
        <v/>
      </c>
    </row>
    <row r="60" spans="1:11" ht="18" customHeight="1" x14ac:dyDescent="0.35">
      <c r="A60" s="8">
        <f t="shared" si="3"/>
        <v>50</v>
      </c>
      <c r="B60" s="1"/>
      <c r="C60" s="2"/>
      <c r="D60" s="2"/>
      <c r="E60" s="1"/>
      <c r="F60" s="3"/>
      <c r="G60" s="3"/>
      <c r="H60" s="9" t="str">
        <f t="shared" si="4"/>
        <v/>
      </c>
      <c r="I60" s="2"/>
      <c r="K60" s="10" t="str">
        <f t="shared" si="5"/>
        <v/>
      </c>
    </row>
    <row r="61" spans="1:11" ht="24" customHeight="1" x14ac:dyDescent="0.35">
      <c r="A61" s="34" t="s">
        <v>20</v>
      </c>
      <c r="B61" s="23"/>
      <c r="C61" s="23"/>
      <c r="D61" s="23"/>
      <c r="E61" s="23"/>
      <c r="F61" s="23"/>
      <c r="G61" s="24"/>
      <c r="H61" s="11">
        <f>SUM(H11:H60)</f>
        <v>806320</v>
      </c>
      <c r="I61" s="12"/>
    </row>
    <row r="62" spans="1:11" ht="30" customHeight="1" x14ac:dyDescent="0.35">
      <c r="A62" s="25" t="s">
        <v>21</v>
      </c>
      <c r="B62" s="21"/>
      <c r="C62" s="21"/>
      <c r="D62" s="21"/>
      <c r="E62" s="21"/>
      <c r="F62" s="21"/>
      <c r="G62" s="21"/>
      <c r="H62" s="21"/>
      <c r="I62" s="21"/>
    </row>
    <row r="63" spans="1:11" ht="8" customHeight="1" x14ac:dyDescent="0.35"/>
    <row r="64" spans="1:11" ht="22" customHeight="1" x14ac:dyDescent="0.35">
      <c r="A64" s="33" t="s">
        <v>22</v>
      </c>
      <c r="B64" s="21"/>
      <c r="C64" s="21"/>
      <c r="D64" s="21"/>
      <c r="E64" s="21"/>
      <c r="F64" s="21"/>
      <c r="G64" s="21"/>
      <c r="H64" s="21"/>
      <c r="I64" s="21"/>
    </row>
    <row r="65" spans="1:9" ht="20" customHeight="1" x14ac:dyDescent="0.35">
      <c r="B65" s="35" t="s">
        <v>11</v>
      </c>
      <c r="C65" s="23"/>
      <c r="D65" s="23"/>
      <c r="E65" s="24"/>
      <c r="F65" s="14" t="s">
        <v>23</v>
      </c>
      <c r="G65" s="35" t="s">
        <v>17</v>
      </c>
      <c r="H65" s="24"/>
    </row>
    <row r="66" spans="1:9" ht="19" customHeight="1" x14ac:dyDescent="0.35">
      <c r="B66" s="22" t="s">
        <v>24</v>
      </c>
      <c r="C66" s="23"/>
      <c r="D66" s="23"/>
      <c r="E66" s="24"/>
      <c r="F66" s="15">
        <f t="shared" ref="F66:F71" si="6">COUNTIF($B$11:$B$60,$B66)</f>
        <v>5</v>
      </c>
      <c r="G66" s="27">
        <f t="shared" ref="G66:G71" si="7">SUMIF($B$11:$B$60,$B66,$H$11:$H$60)</f>
        <v>125540</v>
      </c>
      <c r="H66" s="24"/>
    </row>
    <row r="67" spans="1:9" ht="19" customHeight="1" x14ac:dyDescent="0.35">
      <c r="B67" s="22" t="s">
        <v>25</v>
      </c>
      <c r="C67" s="23"/>
      <c r="D67" s="23"/>
      <c r="E67" s="24"/>
      <c r="F67" s="15">
        <f t="shared" si="6"/>
        <v>2</v>
      </c>
      <c r="G67" s="27">
        <f t="shared" si="7"/>
        <v>358800</v>
      </c>
      <c r="H67" s="24"/>
    </row>
    <row r="68" spans="1:9" ht="19" customHeight="1" x14ac:dyDescent="0.35">
      <c r="B68" s="22" t="s">
        <v>26</v>
      </c>
      <c r="C68" s="23"/>
      <c r="D68" s="23"/>
      <c r="E68" s="24"/>
      <c r="F68" s="15">
        <f t="shared" si="6"/>
        <v>1</v>
      </c>
      <c r="G68" s="27">
        <f t="shared" si="7"/>
        <v>61500</v>
      </c>
      <c r="H68" s="24"/>
    </row>
    <row r="69" spans="1:9" ht="19" customHeight="1" x14ac:dyDescent="0.35">
      <c r="B69" s="22" t="s">
        <v>27</v>
      </c>
      <c r="C69" s="23"/>
      <c r="D69" s="23"/>
      <c r="E69" s="24"/>
      <c r="F69" s="15">
        <f t="shared" si="6"/>
        <v>2</v>
      </c>
      <c r="G69" s="27">
        <f t="shared" si="7"/>
        <v>164400</v>
      </c>
      <c r="H69" s="24"/>
    </row>
    <row r="70" spans="1:9" ht="19" customHeight="1" x14ac:dyDescent="0.35">
      <c r="B70" s="22" t="s">
        <v>28</v>
      </c>
      <c r="C70" s="23"/>
      <c r="D70" s="23"/>
      <c r="E70" s="24"/>
      <c r="F70" s="15">
        <f t="shared" si="6"/>
        <v>1</v>
      </c>
      <c r="G70" s="27">
        <f t="shared" si="7"/>
        <v>40400</v>
      </c>
      <c r="H70" s="24"/>
    </row>
    <row r="71" spans="1:9" ht="19" customHeight="1" x14ac:dyDescent="0.35">
      <c r="B71" s="22" t="s">
        <v>29</v>
      </c>
      <c r="C71" s="23"/>
      <c r="D71" s="23"/>
      <c r="E71" s="24"/>
      <c r="F71" s="15">
        <f t="shared" si="6"/>
        <v>3</v>
      </c>
      <c r="G71" s="27">
        <f t="shared" si="7"/>
        <v>55680</v>
      </c>
      <c r="H71" s="24"/>
    </row>
    <row r="72" spans="1:9" ht="24" customHeight="1" x14ac:dyDescent="0.35">
      <c r="B72" s="26" t="s">
        <v>30</v>
      </c>
      <c r="C72" s="23"/>
      <c r="D72" s="23"/>
      <c r="E72" s="24"/>
      <c r="F72" s="16">
        <f>SUM(F66:F71)</f>
        <v>14</v>
      </c>
      <c r="G72" s="28">
        <f>SUM(G66:G71)</f>
        <v>806320</v>
      </c>
      <c r="H72" s="24"/>
    </row>
    <row r="73" spans="1:9" ht="24" customHeight="1" x14ac:dyDescent="0.35">
      <c r="B73" s="37" t="str">
        <f>IF(COUNTIF($K$11:$K$60,"?*")&gt;0,"⚠ 要確認　入力チェック列に "&amp;COUNTIF($K$11:$K$60,"?*")&amp;" 件のエラーがあります",IF(COUNTA($C$11:$C$60)=0,"品名と数量・単価を入れると、ここに検算の結果が出ます",IF(ROUND(H61-G72,0)=0,"✔ 検算OK　入力エラーがなく、明細と区分別の合計が一致しています（"&amp;TEXT(H61,"#,##0")&amp;" 円）","⚠ 要確認　明細と区分別の合計が一致しません。差額 "&amp;TEXT(H61-G72,"#,##0")&amp;" 円")))</f>
        <v>✔ 検算OK　入力エラーがなく、明細と区分別の合計が一致しています（806,320 円）</v>
      </c>
      <c r="C73" s="23"/>
      <c r="D73" s="23"/>
      <c r="E73" s="23"/>
      <c r="F73" s="23"/>
      <c r="G73" s="23"/>
      <c r="H73" s="24"/>
    </row>
    <row r="74" spans="1:9" ht="8" customHeight="1" x14ac:dyDescent="0.35"/>
    <row r="75" spans="1:9" ht="22" customHeight="1" x14ac:dyDescent="0.35">
      <c r="A75" s="33" t="s">
        <v>31</v>
      </c>
      <c r="B75" s="21"/>
      <c r="C75" s="21"/>
      <c r="D75" s="21"/>
      <c r="E75" s="21"/>
      <c r="F75" s="21"/>
      <c r="G75" s="21"/>
      <c r="H75" s="21"/>
      <c r="I75" s="21"/>
    </row>
    <row r="76" spans="1:9" ht="20" customHeight="1" x14ac:dyDescent="0.35">
      <c r="B76" s="22" t="s">
        <v>32</v>
      </c>
      <c r="C76" s="23"/>
      <c r="D76" s="23"/>
      <c r="E76" s="23"/>
      <c r="F76" s="24"/>
      <c r="G76" s="36">
        <v>3180000</v>
      </c>
      <c r="H76" s="31"/>
    </row>
    <row r="77" spans="1:9" ht="20" customHeight="1" x14ac:dyDescent="0.35">
      <c r="B77" s="22" t="s">
        <v>33</v>
      </c>
      <c r="C77" s="23"/>
      <c r="D77" s="23"/>
      <c r="E77" s="23"/>
      <c r="F77" s="24"/>
      <c r="G77" s="36">
        <v>24600000</v>
      </c>
      <c r="H77" s="31"/>
    </row>
    <row r="78" spans="1:9" ht="20" customHeight="1" x14ac:dyDescent="0.35">
      <c r="B78" s="22" t="s">
        <v>34</v>
      </c>
      <c r="C78" s="23"/>
      <c r="D78" s="23"/>
      <c r="E78" s="23"/>
      <c r="F78" s="24"/>
      <c r="G78" s="27">
        <f>G84</f>
        <v>484340</v>
      </c>
      <c r="H78" s="24"/>
    </row>
    <row r="79" spans="1:9" ht="24" customHeight="1" x14ac:dyDescent="0.35">
      <c r="B79" s="26" t="s">
        <v>35</v>
      </c>
      <c r="C79" s="23"/>
      <c r="D79" s="23"/>
      <c r="E79" s="23"/>
      <c r="F79" s="24"/>
      <c r="G79" s="28">
        <f>IF(AND(G76="",G77=""),"",N(G76)+N(G77)-G78)</f>
        <v>27295660</v>
      </c>
      <c r="H79" s="24"/>
    </row>
    <row r="80" spans="1:9" ht="45" customHeight="1" x14ac:dyDescent="0.35">
      <c r="A80" s="25" t="s">
        <v>36</v>
      </c>
      <c r="B80" s="21"/>
      <c r="C80" s="21"/>
      <c r="D80" s="21"/>
      <c r="E80" s="21"/>
      <c r="F80" s="21"/>
      <c r="G80" s="21"/>
      <c r="H80" s="21"/>
      <c r="I80" s="21"/>
    </row>
    <row r="81" spans="1:9" ht="16" customHeight="1" x14ac:dyDescent="0.35">
      <c r="A81" s="25" t="s">
        <v>37</v>
      </c>
      <c r="B81" s="21"/>
      <c r="C81" s="21"/>
      <c r="D81" s="21"/>
      <c r="E81" s="21"/>
      <c r="F81" s="21"/>
      <c r="G81" s="21"/>
      <c r="H81" s="21"/>
      <c r="I81" s="21"/>
    </row>
    <row r="82" spans="1:9" ht="8" customHeight="1" x14ac:dyDescent="0.35"/>
    <row r="83" spans="1:9" ht="22" customHeight="1" x14ac:dyDescent="0.35">
      <c r="A83" s="33" t="s">
        <v>38</v>
      </c>
      <c r="B83" s="21"/>
      <c r="C83" s="21"/>
      <c r="D83" s="21"/>
      <c r="E83" s="21"/>
      <c r="F83" s="21"/>
      <c r="G83" s="21"/>
      <c r="H83" s="21"/>
      <c r="I83" s="21"/>
    </row>
    <row r="84" spans="1:9" ht="20" customHeight="1" x14ac:dyDescent="0.35">
      <c r="B84" s="22" t="s">
        <v>39</v>
      </c>
      <c r="C84" s="23"/>
      <c r="D84" s="23"/>
      <c r="E84" s="23"/>
      <c r="F84" s="24"/>
      <c r="G84" s="27">
        <f>G66+G67</f>
        <v>484340</v>
      </c>
      <c r="H84" s="24"/>
    </row>
    <row r="85" spans="1:9" ht="20" customHeight="1" x14ac:dyDescent="0.35">
      <c r="B85" s="22" t="s">
        <v>40</v>
      </c>
      <c r="C85" s="23"/>
      <c r="D85" s="23"/>
      <c r="E85" s="23"/>
      <c r="F85" s="24"/>
      <c r="G85" s="27">
        <f>G68+G69+G70</f>
        <v>266300</v>
      </c>
      <c r="H85" s="24"/>
    </row>
    <row r="86" spans="1:9" ht="20" customHeight="1" x14ac:dyDescent="0.35">
      <c r="B86" s="22" t="s">
        <v>41</v>
      </c>
      <c r="C86" s="23"/>
      <c r="D86" s="23"/>
      <c r="E86" s="23"/>
      <c r="F86" s="24"/>
      <c r="G86" s="27">
        <f>G71</f>
        <v>55680</v>
      </c>
      <c r="H86" s="24"/>
    </row>
    <row r="87" spans="1:9" ht="20" customHeight="1" x14ac:dyDescent="0.35">
      <c r="B87" s="22" t="s">
        <v>42</v>
      </c>
      <c r="C87" s="23"/>
      <c r="D87" s="23"/>
      <c r="E87" s="23"/>
      <c r="F87" s="24"/>
      <c r="G87" s="27">
        <f>H61</f>
        <v>806320</v>
      </c>
      <c r="H87" s="24"/>
    </row>
    <row r="88" spans="1:9" ht="30" customHeight="1" x14ac:dyDescent="0.35">
      <c r="A88" s="25" t="s">
        <v>43</v>
      </c>
      <c r="B88" s="21"/>
      <c r="C88" s="21"/>
      <c r="D88" s="21"/>
      <c r="E88" s="21"/>
      <c r="F88" s="21"/>
      <c r="G88" s="21"/>
      <c r="H88" s="21"/>
      <c r="I88" s="21"/>
    </row>
    <row r="89" spans="1:9" ht="30" customHeight="1" x14ac:dyDescent="0.35">
      <c r="A89" s="25" t="s">
        <v>44</v>
      </c>
      <c r="B89" s="21"/>
      <c r="C89" s="21"/>
      <c r="D89" s="21"/>
      <c r="E89" s="21"/>
      <c r="F89" s="21"/>
      <c r="G89" s="21"/>
      <c r="H89" s="21"/>
      <c r="I89" s="21"/>
    </row>
    <row r="90" spans="1:9" ht="30" customHeight="1" x14ac:dyDescent="0.35">
      <c r="A90" s="25" t="s">
        <v>45</v>
      </c>
      <c r="B90" s="21"/>
      <c r="C90" s="21"/>
      <c r="D90" s="21"/>
      <c r="E90" s="21"/>
      <c r="F90" s="21"/>
      <c r="G90" s="21"/>
      <c r="H90" s="21"/>
      <c r="I90" s="21"/>
    </row>
    <row r="91" spans="1:9" ht="30" customHeight="1" x14ac:dyDescent="0.35">
      <c r="A91" s="25" t="s">
        <v>46</v>
      </c>
      <c r="B91" s="21"/>
      <c r="C91" s="21"/>
      <c r="D91" s="21"/>
      <c r="E91" s="21"/>
      <c r="F91" s="21"/>
      <c r="G91" s="21"/>
      <c r="H91" s="21"/>
      <c r="I91" s="21"/>
    </row>
  </sheetData>
  <sheetProtection algorithmName="SHA-512" hashValue="4Hq4Il48W+B9CBTUH7MUqBNSYvWdlWM/1F6Ef0JwhPcBJutkWg9ASO2bqmWopHPMM0H/hDKCScV7j76HvAXpXg==" saltValue="F9FYlRL/mW2tcltZHQAvng==" spinCount="100000" sheet="1" objects="1" scenarios="1" formatCells="0" formatColumns="0" formatRows="0" insertRows="0" deleteRows="0" sort="0" autoFilter="0"/>
  <mergeCells count="60">
    <mergeCell ref="A90:I90"/>
    <mergeCell ref="C6:D6"/>
    <mergeCell ref="G77:H77"/>
    <mergeCell ref="B65:E65"/>
    <mergeCell ref="G86:H86"/>
    <mergeCell ref="A75:I75"/>
    <mergeCell ref="A89:I89"/>
    <mergeCell ref="A80:I80"/>
    <mergeCell ref="B77:F77"/>
    <mergeCell ref="G85:H85"/>
    <mergeCell ref="G76:H76"/>
    <mergeCell ref="B73:H73"/>
    <mergeCell ref="A64:I64"/>
    <mergeCell ref="C7:D7"/>
    <mergeCell ref="A83:I83"/>
    <mergeCell ref="B84:F84"/>
    <mergeCell ref="C5:D5"/>
    <mergeCell ref="B68:E68"/>
    <mergeCell ref="G71:H71"/>
    <mergeCell ref="E5:F5"/>
    <mergeCell ref="G67:H67"/>
    <mergeCell ref="G70:H70"/>
    <mergeCell ref="A6:B6"/>
    <mergeCell ref="E7:F7"/>
    <mergeCell ref="B69:E69"/>
    <mergeCell ref="G65:H65"/>
    <mergeCell ref="B70:E70"/>
    <mergeCell ref="A5:B5"/>
    <mergeCell ref="G79:H79"/>
    <mergeCell ref="B67:E67"/>
    <mergeCell ref="A91:I91"/>
    <mergeCell ref="G69:H69"/>
    <mergeCell ref="A4:I4"/>
    <mergeCell ref="A62:I62"/>
    <mergeCell ref="G78:H78"/>
    <mergeCell ref="B66:E66"/>
    <mergeCell ref="G87:H87"/>
    <mergeCell ref="A61:G61"/>
    <mergeCell ref="E6:F6"/>
    <mergeCell ref="B71:E71"/>
    <mergeCell ref="A81:I81"/>
    <mergeCell ref="B87:F87"/>
    <mergeCell ref="G68:H68"/>
    <mergeCell ref="B78:F78"/>
    <mergeCell ref="A1:I1"/>
    <mergeCell ref="B76:F76"/>
    <mergeCell ref="A88:I88"/>
    <mergeCell ref="B79:F79"/>
    <mergeCell ref="G84:H84"/>
    <mergeCell ref="B85:F85"/>
    <mergeCell ref="G72:H72"/>
    <mergeCell ref="A2:I2"/>
    <mergeCell ref="A7:B7"/>
    <mergeCell ref="G7:H7"/>
    <mergeCell ref="B86:F86"/>
    <mergeCell ref="B72:E72"/>
    <mergeCell ref="G66:H66"/>
    <mergeCell ref="G6:H6"/>
    <mergeCell ref="G5:H5"/>
    <mergeCell ref="A9:I9"/>
  </mergeCells>
  <phoneticPr fontId="15"/>
  <conditionalFormatting sqref="B73:H73">
    <cfRule type="expression" dxfId="1" priority="2">
      <formula>LEFT($B73,1)="⚠"</formula>
    </cfRule>
  </conditionalFormatting>
  <conditionalFormatting sqref="K11:K60">
    <cfRule type="expression" dxfId="0" priority="1">
      <formula>$K11&lt;&gt;""</formula>
    </cfRule>
  </conditionalFormatting>
  <dataValidations count="6">
    <dataValidation type="list" allowBlank="1" showErrorMessage="1" errorTitle="経理方式を確認してください" error="一覧から経理方式を選択してください。" sqref="C7" xr:uid="{00000000-0002-0000-0100-000000000000}">
      <formula1>"税抜経理,税込経理"</formula1>
    </dataValidation>
    <dataValidation type="list" allowBlank="1" showErrorMessage="1" errorTitle="評価方法を確認してください" error="一覧から評価方法を選択してください。" sqref="G7" xr:uid="{00000000-0002-0000-0100-000001000000}">
      <formula1>"最終仕入原価法（原価法）,個別法（原価法）,総平均法（原価法）,移動平均法（原価法）,売価還元法（原価法）,低価法"</formula1>
    </dataValidation>
    <dataValidation type="list" showErrorMessage="1" errorTitle="区分を確認してください" error="一覧から区分を選択してください。" sqref="B11:B60" xr:uid="{00000000-0002-0000-0100-000003000000}">
      <formula1>"商品,製品,半製品,原材料,仕掛品,貯蔵品"</formula1>
    </dataValidation>
    <dataValidation type="decimal" operator="greaterThanOrEqual" showErrorMessage="1" errorTitle="入力値を確認してください" error="0以上の数値を入力してください。" sqref="F11:G60" xr:uid="{00000000-0002-0000-0100-000004000000}">
      <formula1>0</formula1>
    </dataValidation>
    <dataValidation type="decimal" operator="greaterThanOrEqual" showErrorMessage="1" errorTitle="金額を確認してください" error="0以上の数値を入力してください。" sqref="G76:G77" xr:uid="{00000000-0002-0000-0100-000006000000}">
      <formula1>0</formula1>
    </dataValidation>
    <dataValidation type="list" allowBlank="1" showErrorMessage="1" sqref="B11:B60" xr:uid="{D1B4C167-F8AD-48E4-A4D5-0C13D74B0028}">
      <formula1>"商品,製品,半製品,原材料,仕掛品,貯蔵品"</formula1>
    </dataValidation>
  </dataValidations>
  <pageMargins left="0.4" right="0.4" top="0.5" bottom="0.5" header="0.5" footer="0.5"/>
  <pageSetup paperSize="9"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9D08E"/>
    <pageSetUpPr fitToPage="1"/>
  </sheetPr>
  <dimension ref="A1:B48"/>
  <sheetViews>
    <sheetView showGridLines="0" topLeftCell="A28" workbookViewId="0">
      <selection activeCell="A13" sqref="A13:XFD13"/>
    </sheetView>
  </sheetViews>
  <sheetFormatPr defaultRowHeight="14.5" x14ac:dyDescent="0.35"/>
  <cols>
    <col min="1" max="1" width="3" customWidth="1"/>
    <col min="2" max="2" width="100" customWidth="1"/>
  </cols>
  <sheetData>
    <row r="1" spans="1:2" ht="28" customHeight="1" x14ac:dyDescent="0.35">
      <c r="A1" s="39" t="s">
        <v>73</v>
      </c>
      <c r="B1" s="21"/>
    </row>
    <row r="3" spans="1:2" ht="18" x14ac:dyDescent="0.35">
      <c r="A3" s="33" t="s">
        <v>74</v>
      </c>
      <c r="B3" s="38"/>
    </row>
    <row r="4" spans="1:2" ht="33" x14ac:dyDescent="0.35">
      <c r="B4" s="17" t="s">
        <v>75</v>
      </c>
    </row>
    <row r="5" spans="1:2" ht="16.5" x14ac:dyDescent="0.35">
      <c r="B5" s="17" t="s">
        <v>76</v>
      </c>
    </row>
    <row r="6" spans="1:2" ht="18" x14ac:dyDescent="0.35">
      <c r="A6" s="33" t="s">
        <v>77</v>
      </c>
      <c r="B6" s="38"/>
    </row>
    <row r="7" spans="1:2" ht="16.5" x14ac:dyDescent="0.35">
      <c r="B7" s="17" t="s">
        <v>78</v>
      </c>
    </row>
    <row r="8" spans="1:2" ht="33" x14ac:dyDescent="0.35">
      <c r="B8" s="17" t="s">
        <v>79</v>
      </c>
    </row>
    <row r="9" spans="1:2" ht="33" x14ac:dyDescent="0.35">
      <c r="A9" s="18"/>
      <c r="B9" s="17" t="s">
        <v>80</v>
      </c>
    </row>
    <row r="10" spans="1:2" ht="33" x14ac:dyDescent="0.35">
      <c r="A10" s="18"/>
      <c r="B10" s="17" t="s">
        <v>81</v>
      </c>
    </row>
    <row r="11" spans="1:2" ht="18" x14ac:dyDescent="0.35">
      <c r="A11" s="33" t="s">
        <v>82</v>
      </c>
      <c r="B11" s="38"/>
    </row>
    <row r="12" spans="1:2" ht="16.5" x14ac:dyDescent="0.35">
      <c r="B12" s="17" t="s">
        <v>83</v>
      </c>
    </row>
    <row r="13" spans="1:2" ht="16.5" x14ac:dyDescent="0.35">
      <c r="B13" s="17" t="s">
        <v>84</v>
      </c>
    </row>
    <row r="14" spans="1:2" ht="18" x14ac:dyDescent="0.35">
      <c r="A14" s="33" t="s">
        <v>85</v>
      </c>
      <c r="B14" s="38"/>
    </row>
    <row r="15" spans="1:2" ht="49.5" x14ac:dyDescent="0.35">
      <c r="A15" s="18"/>
      <c r="B15" s="17" t="s">
        <v>86</v>
      </c>
    </row>
    <row r="16" spans="1:2" ht="33" x14ac:dyDescent="0.35">
      <c r="A16" s="18"/>
      <c r="B16" s="17" t="s">
        <v>87</v>
      </c>
    </row>
    <row r="17" spans="1:2" ht="18" x14ac:dyDescent="0.35">
      <c r="A17" s="33" t="s">
        <v>88</v>
      </c>
      <c r="B17" s="38"/>
    </row>
    <row r="18" spans="1:2" ht="49.5" x14ac:dyDescent="0.35">
      <c r="B18" s="17" t="s">
        <v>89</v>
      </c>
    </row>
    <row r="19" spans="1:2" ht="49.5" x14ac:dyDescent="0.35">
      <c r="B19" s="17" t="s">
        <v>90</v>
      </c>
    </row>
    <row r="20" spans="1:2" ht="18" x14ac:dyDescent="0.35">
      <c r="A20" s="33" t="s">
        <v>91</v>
      </c>
      <c r="B20" s="38"/>
    </row>
    <row r="21" spans="1:2" ht="33" x14ac:dyDescent="0.35">
      <c r="B21" s="17" t="s">
        <v>92</v>
      </c>
    </row>
    <row r="22" spans="1:2" ht="33" x14ac:dyDescent="0.35">
      <c r="B22" s="17" t="s">
        <v>93</v>
      </c>
    </row>
    <row r="23" spans="1:2" ht="49.5" x14ac:dyDescent="0.35">
      <c r="B23" s="17" t="s">
        <v>94</v>
      </c>
    </row>
    <row r="24" spans="1:2" ht="49.5" x14ac:dyDescent="0.35">
      <c r="B24" s="17" t="s">
        <v>95</v>
      </c>
    </row>
    <row r="25" spans="1:2" ht="66" x14ac:dyDescent="0.35">
      <c r="B25" s="17" t="s">
        <v>96</v>
      </c>
    </row>
    <row r="26" spans="1:2" ht="16.5" x14ac:dyDescent="0.35">
      <c r="B26" s="17" t="s">
        <v>97</v>
      </c>
    </row>
    <row r="27" spans="1:2" ht="49.5" x14ac:dyDescent="0.35">
      <c r="B27" s="17" t="s">
        <v>98</v>
      </c>
    </row>
    <row r="28" spans="1:2" ht="49.5" x14ac:dyDescent="0.35">
      <c r="B28" s="17" t="s">
        <v>99</v>
      </c>
    </row>
    <row r="29" spans="1:2" ht="16.5" x14ac:dyDescent="0.35">
      <c r="B29" s="17" t="s">
        <v>100</v>
      </c>
    </row>
    <row r="30" spans="1:2" ht="49.5" x14ac:dyDescent="0.35">
      <c r="B30" s="17" t="s">
        <v>101</v>
      </c>
    </row>
    <row r="31" spans="1:2" ht="18" x14ac:dyDescent="0.35">
      <c r="A31" s="33" t="s">
        <v>102</v>
      </c>
      <c r="B31" s="38"/>
    </row>
    <row r="32" spans="1:2" ht="49.5" x14ac:dyDescent="0.35">
      <c r="B32" s="17" t="s">
        <v>103</v>
      </c>
    </row>
    <row r="33" spans="1:2" ht="33" x14ac:dyDescent="0.35">
      <c r="B33" s="17" t="s">
        <v>104</v>
      </c>
    </row>
    <row r="34" spans="1:2" ht="33" x14ac:dyDescent="0.35">
      <c r="B34" s="17" t="s">
        <v>105</v>
      </c>
    </row>
    <row r="35" spans="1:2" ht="49.5" x14ac:dyDescent="0.35">
      <c r="B35" s="17" t="s">
        <v>106</v>
      </c>
    </row>
    <row r="36" spans="1:2" ht="18" x14ac:dyDescent="0.35">
      <c r="A36" s="33" t="s">
        <v>107</v>
      </c>
      <c r="B36" s="38"/>
    </row>
    <row r="37" spans="1:2" ht="49.5" x14ac:dyDescent="0.35">
      <c r="B37" s="17" t="s">
        <v>108</v>
      </c>
    </row>
    <row r="38" spans="1:2" ht="33" x14ac:dyDescent="0.35">
      <c r="B38" s="17" t="s">
        <v>109</v>
      </c>
    </row>
    <row r="39" spans="1:2" ht="18" x14ac:dyDescent="0.35">
      <c r="A39" s="33" t="s">
        <v>110</v>
      </c>
      <c r="B39" s="38"/>
    </row>
    <row r="40" spans="1:2" ht="33" x14ac:dyDescent="0.35">
      <c r="B40" s="17" t="s">
        <v>111</v>
      </c>
    </row>
    <row r="41" spans="1:2" ht="18" x14ac:dyDescent="0.35">
      <c r="A41" s="33" t="s">
        <v>112</v>
      </c>
      <c r="B41" s="38"/>
    </row>
    <row r="42" spans="1:2" ht="33" x14ac:dyDescent="0.35">
      <c r="B42" s="17" t="s">
        <v>113</v>
      </c>
    </row>
    <row r="43" spans="1:2" ht="18" x14ac:dyDescent="0.35">
      <c r="A43" s="33" t="s">
        <v>114</v>
      </c>
      <c r="B43" s="38"/>
    </row>
    <row r="44" spans="1:2" ht="49.5" x14ac:dyDescent="0.35">
      <c r="B44" s="17" t="s">
        <v>115</v>
      </c>
    </row>
    <row r="45" spans="1:2" ht="16.5" x14ac:dyDescent="0.35">
      <c r="B45" s="17" t="s">
        <v>116</v>
      </c>
    </row>
    <row r="47" spans="1:2" ht="15.5" x14ac:dyDescent="0.45">
      <c r="B47" s="19" t="s">
        <v>117</v>
      </c>
    </row>
    <row r="48" spans="1:2" ht="30" x14ac:dyDescent="0.35">
      <c r="B48" s="13" t="s">
        <v>118</v>
      </c>
    </row>
  </sheetData>
  <sheetProtection formatCells="0" formatColumns="0" formatRows="0" sort="0" autoFilter="0"/>
  <mergeCells count="12">
    <mergeCell ref="A43:B43"/>
    <mergeCell ref="A1:B1"/>
    <mergeCell ref="A39:B39"/>
    <mergeCell ref="A17:B17"/>
    <mergeCell ref="A3:B3"/>
    <mergeCell ref="A6:B6"/>
    <mergeCell ref="A20:B20"/>
    <mergeCell ref="A14:B14"/>
    <mergeCell ref="A11:B11"/>
    <mergeCell ref="A41:B41"/>
    <mergeCell ref="A36:B36"/>
    <mergeCell ref="A31:B31"/>
  </mergeCells>
  <phoneticPr fontId="15"/>
  <pageMargins left="0.75" right="0.75" top="1" bottom="1" header="0.5" footer="0.5"/>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棚卸表</vt:lpstr>
      <vt:lpstr>記入例</vt:lpstr>
      <vt:lpstr>使い方</vt:lpstr>
      <vt:lpstr>記入例!Print_Area</vt:lpstr>
      <vt:lpstr>使い方!Print_Area</vt:lpstr>
      <vt:lpstr>棚卸表!Print_Area</vt:lpstr>
      <vt:lpstr>記入例!Print_Titles</vt:lpstr>
      <vt:lpstr>棚卸表!Print_Titles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智紀 今西</cp:lastModifiedBy>
  <dcterms:modified xsi:type="dcterms:W3CDTF">2026-09-24T00:14:11Z</dcterms:modified>
</cp:coreProperties>
</file>